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80" windowWidth="18580" windowHeight="83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Hoja1!$B$1:$I$24</definedName>
  </definedNames>
  <calcPr calcId="144525" iterateDelta="1E-4"/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3" i="1"/>
  <c r="C3" i="1"/>
  <c r="D3" i="1"/>
  <c r="F3" i="1"/>
  <c r="G3" i="1"/>
  <c r="H3" i="1"/>
  <c r="B4" i="1"/>
  <c r="C4" i="1"/>
  <c r="D4" i="1"/>
  <c r="F4" i="1"/>
  <c r="G4" i="1"/>
  <c r="B5" i="1"/>
  <c r="C5" i="1"/>
  <c r="D5" i="1"/>
  <c r="F5" i="1"/>
  <c r="G5" i="1"/>
  <c r="H5" i="1"/>
  <c r="B6" i="1"/>
  <c r="C6" i="1"/>
  <c r="D6" i="1"/>
  <c r="F6" i="1"/>
  <c r="G6" i="1"/>
  <c r="H6" i="1"/>
  <c r="B7" i="1"/>
  <c r="C7" i="1"/>
  <c r="D7" i="1"/>
  <c r="F7" i="1"/>
  <c r="G7" i="1"/>
  <c r="H7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<sst xmlns="http://schemas.openxmlformats.org/spreadsheetml/2006/main" count="2" uniqueCount="2">
  <si>
    <t>DIF.</t>
  </si>
  <si>
    <t>CONSOLACION CTO DE EUSKADI 18-04-2021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</si>
</sst>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ss.00"/>
  </numFmts>
  <fonts count="3" x14ac:knownFonts="1">
    <font>
      <sz val="11"/>
      <color theme="1"/>
      <name val="Calibri"/>
      <family val="2"/>
      <scheme val="minor"/>
    </font>
    <font>
      <sz val="14"/>
      <name val="Book Antiqua"/>
      <family val="1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5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%20CTO%20EUSKADI%20IF%205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%20CTO%20EUSKADI%20CF%205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%20CTO%20EUSKADI%20JF%205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%20CTO%20EUSKADI%20ABS%20F%20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Final"/>
      <sheetName val="Luzeak"/>
      <sheetName val="Hoja4"/>
    </sheetNames>
    <sheetDataSet>
      <sheetData sheetId="0">
        <row r="9">
          <cell r="A9" t="str">
            <v>MAILA</v>
          </cell>
          <cell r="B9" t="str">
            <v>KALE</v>
          </cell>
          <cell r="C9" t="str">
            <v>PARTAIDEAK</v>
          </cell>
          <cell r="E9" t="str">
            <v>ZIABOGA</v>
          </cell>
          <cell r="F9" t="str">
            <v>HELMUGA</v>
          </cell>
          <cell r="G9" t="str">
            <v>DIF.</v>
          </cell>
        </row>
        <row r="10">
          <cell r="A10" t="str">
            <v>IF</v>
          </cell>
          <cell r="B10">
            <v>1</v>
          </cell>
          <cell r="C10" t="str">
            <v>TOLOSA</v>
          </cell>
          <cell r="E10">
            <v>1.7592592592592592E-3</v>
          </cell>
          <cell r="F10">
            <v>3.6006944444444441E-3</v>
          </cell>
        </row>
        <row r="11">
          <cell r="A11" t="str">
            <v>IF</v>
          </cell>
          <cell r="B11">
            <v>2</v>
          </cell>
          <cell r="C11" t="str">
            <v>ARTIBAI</v>
          </cell>
          <cell r="E11">
            <v>1.7708333333333332E-3</v>
          </cell>
          <cell r="F11">
            <v>3.6446759259259258E-3</v>
          </cell>
          <cell r="G11">
            <v>4.3981481481481649E-5</v>
          </cell>
        </row>
        <row r="12">
          <cell r="A12" t="str">
            <v>IF</v>
          </cell>
          <cell r="B12">
            <v>3</v>
          </cell>
          <cell r="C12" t="str">
            <v>ORIO</v>
          </cell>
          <cell r="E12">
            <v>1.7824074074074072E-3</v>
          </cell>
          <cell r="F12">
            <v>3.6629629629629629E-3</v>
          </cell>
          <cell r="G12">
            <v>6.2268518518518792E-5</v>
          </cell>
        </row>
        <row r="13">
          <cell r="A13" t="str">
            <v>IF</v>
          </cell>
          <cell r="B13">
            <v>4</v>
          </cell>
          <cell r="C13" t="str">
            <v>HIBAIKA</v>
          </cell>
          <cell r="E13">
            <v>1.8518518518518517E-3</v>
          </cell>
          <cell r="F13">
            <v>3.8413194444444445E-3</v>
          </cell>
          <cell r="G13">
            <v>2.4062500000000039E-4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Final"/>
      <sheetName val="Luzeak"/>
      <sheetName val="Hoja4"/>
    </sheetNames>
    <sheetDataSet>
      <sheetData sheetId="0">
        <row r="9">
          <cell r="A9" t="str">
            <v>MAILA</v>
          </cell>
          <cell r="B9" t="str">
            <v>KALE</v>
          </cell>
          <cell r="C9" t="str">
            <v>PARTAIDEAK</v>
          </cell>
          <cell r="D9" t="str">
            <v>ZIABOGA</v>
          </cell>
          <cell r="E9" t="str">
            <v>ZIABOGA</v>
          </cell>
          <cell r="F9" t="str">
            <v>HELMUGA</v>
          </cell>
        </row>
        <row r="10">
          <cell r="A10" t="str">
            <v>CF</v>
          </cell>
          <cell r="B10">
            <v>1</v>
          </cell>
          <cell r="C10" t="str">
            <v>ZUMAIA</v>
          </cell>
          <cell r="D10">
            <v>1.6550925925925926E-3</v>
          </cell>
          <cell r="E10">
            <v>3.483796296296296E-3</v>
          </cell>
          <cell r="F10">
            <v>5.269675925925925E-3</v>
          </cell>
        </row>
        <row r="11">
          <cell r="A11" t="str">
            <v>CF</v>
          </cell>
          <cell r="B11">
            <v>2</v>
          </cell>
          <cell r="C11" t="str">
            <v>ORIO</v>
          </cell>
          <cell r="D11">
            <v>1.6550925925925926E-3</v>
          </cell>
          <cell r="E11">
            <v>3.5069444444444445E-3</v>
          </cell>
          <cell r="F11">
            <v>5.2975694444444442E-3</v>
          </cell>
          <cell r="G11">
            <v>2.7893518518519109E-5</v>
          </cell>
        </row>
        <row r="12">
          <cell r="A12" t="str">
            <v>CF</v>
          </cell>
          <cell r="B12">
            <v>3</v>
          </cell>
          <cell r="C12" t="str">
            <v>ONDARROA</v>
          </cell>
          <cell r="D12">
            <v>1.7245370370370372E-3</v>
          </cell>
          <cell r="E12">
            <v>3.6111111111111114E-3</v>
          </cell>
          <cell r="F12">
            <v>5.4400462962962961E-3</v>
          </cell>
          <cell r="G12">
            <v>1.7037037037037107E-4</v>
          </cell>
        </row>
        <row r="13">
          <cell r="A13" t="str">
            <v>CF</v>
          </cell>
          <cell r="B13">
            <v>4</v>
          </cell>
          <cell r="C13" t="str">
            <v>ZIERBENA</v>
          </cell>
          <cell r="D13">
            <v>1.7013888888888892E-3</v>
          </cell>
          <cell r="E13">
            <v>3.7268518518518514E-3</v>
          </cell>
          <cell r="F13">
            <v>5.6892361111111111E-3</v>
          </cell>
          <cell r="G13">
            <v>4.1956018518518601E-4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Final"/>
      <sheetName val="Luzeak"/>
      <sheetName val="Hoja4"/>
    </sheetNames>
    <sheetDataSet>
      <sheetData sheetId="0">
        <row r="9">
          <cell r="A9" t="str">
            <v>MAILA</v>
          </cell>
          <cell r="B9" t="str">
            <v>KALE</v>
          </cell>
          <cell r="C9" t="str">
            <v>PARTAIDEAK</v>
          </cell>
          <cell r="D9" t="str">
            <v>ZIABOGA</v>
          </cell>
          <cell r="E9" t="str">
            <v>ZIABOGA</v>
          </cell>
          <cell r="F9" t="str">
            <v>ZIABOGA</v>
          </cell>
          <cell r="G9" t="str">
            <v>HELMUGA</v>
          </cell>
          <cell r="H9" t="str">
            <v>DIF.</v>
          </cell>
        </row>
        <row r="10">
          <cell r="A10" t="str">
            <v>JF</v>
          </cell>
          <cell r="B10">
            <v>1</v>
          </cell>
          <cell r="C10" t="str">
            <v>HIBAIKA</v>
          </cell>
          <cell r="D10">
            <v>1.736111111111111E-3</v>
          </cell>
          <cell r="E10">
            <v>3.5648148148148154E-3</v>
          </cell>
          <cell r="F10">
            <v>5.7754629629629623E-3</v>
          </cell>
          <cell r="G10">
            <v>7.2039351851851847E-3</v>
          </cell>
        </row>
        <row r="11">
          <cell r="A11" t="str">
            <v>JF</v>
          </cell>
          <cell r="B11">
            <v>2</v>
          </cell>
          <cell r="C11" t="str">
            <v>SAN JUAN</v>
          </cell>
          <cell r="D11">
            <v>1.689814814814815E-3</v>
          </cell>
          <cell r="E11">
            <v>3.530092592592592E-3</v>
          </cell>
          <cell r="F11">
            <v>5.4513888888888884E-3</v>
          </cell>
          <cell r="G11">
            <v>7.3016203703703706E-3</v>
          </cell>
          <cell r="H11">
            <v>9.7685185185185895E-5</v>
          </cell>
        </row>
        <row r="12">
          <cell r="A12" t="str">
            <v>JF</v>
          </cell>
          <cell r="B12">
            <v>3</v>
          </cell>
          <cell r="C12" t="str">
            <v>ONDARROA</v>
          </cell>
          <cell r="D12">
            <v>1.7245370370370372E-3</v>
          </cell>
          <cell r="E12">
            <v>3.5995370370370369E-3</v>
          </cell>
          <cell r="F12">
            <v>5.5671296296296302E-3</v>
          </cell>
          <cell r="G12">
            <v>7.395023148148148E-3</v>
          </cell>
          <cell r="H12">
            <v>1.9108796296296322E-4</v>
          </cell>
        </row>
        <row r="13">
          <cell r="A13" t="str">
            <v>JF</v>
          </cell>
          <cell r="B13">
            <v>4</v>
          </cell>
          <cell r="C13" t="str">
            <v>TOLOSA</v>
          </cell>
          <cell r="D13">
            <v>1.7592592592592592E-3</v>
          </cell>
          <cell r="E13">
            <v>3.645833333333333E-3</v>
          </cell>
          <cell r="F13">
            <v>5.6134259259259271E-3</v>
          </cell>
          <cell r="G13">
            <v>7.4922453703703705E-3</v>
          </cell>
          <cell r="H13">
            <v>2.8831018518518572E-4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Final"/>
      <sheetName val="Luzeak"/>
      <sheetName val="Hoja4"/>
    </sheetNames>
    <sheetDataSet>
      <sheetData sheetId="0">
        <row r="9">
          <cell r="A9" t="str">
            <v>MAILA</v>
          </cell>
          <cell r="B9" t="str">
            <v>KALE</v>
          </cell>
          <cell r="C9" t="str">
            <v>PARTAIDEAK</v>
          </cell>
          <cell r="D9" t="str">
            <v>ZIABOGA</v>
          </cell>
          <cell r="E9" t="str">
            <v>ZIABOGA</v>
          </cell>
          <cell r="F9" t="str">
            <v>ZIABOGA</v>
          </cell>
          <cell r="G9" t="str">
            <v>HELMUGA</v>
          </cell>
          <cell r="H9" t="str">
            <v>DIF.</v>
          </cell>
        </row>
        <row r="10">
          <cell r="A10" t="str">
            <v>ABS F</v>
          </cell>
          <cell r="B10">
            <v>1</v>
          </cell>
          <cell r="C10" t="str">
            <v>LUTXANA</v>
          </cell>
          <cell r="D10">
            <v>1.6782407407407406E-3</v>
          </cell>
          <cell r="E10">
            <v>3.4375E-3</v>
          </cell>
          <cell r="F10">
            <v>5.2662037037037035E-3</v>
          </cell>
          <cell r="G10">
            <v>7.0497685185185186E-3</v>
          </cell>
        </row>
        <row r="11">
          <cell r="A11" t="str">
            <v>ABS F</v>
          </cell>
          <cell r="B11">
            <v>2</v>
          </cell>
          <cell r="C11" t="str">
            <v>ISUNTZA</v>
          </cell>
          <cell r="D11">
            <v>1.7013888888888892E-3</v>
          </cell>
          <cell r="E11">
            <v>3.483796296296296E-3</v>
          </cell>
          <cell r="F11">
            <v>5.3009259259259251E-3</v>
          </cell>
          <cell r="G11">
            <v>7.0746527777777778E-3</v>
          </cell>
          <cell r="H11">
            <v>2.4884259259259217E-5</v>
          </cell>
        </row>
        <row r="12">
          <cell r="A12" t="str">
            <v>ABS F</v>
          </cell>
          <cell r="B12">
            <v>3</v>
          </cell>
          <cell r="C12" t="str">
            <v>HERNANI</v>
          </cell>
          <cell r="D12">
            <v>1.8287037037037037E-3</v>
          </cell>
          <cell r="E12">
            <v>3.7268518518518514E-3</v>
          </cell>
          <cell r="F12">
            <v>5.6712962962962958E-3</v>
          </cell>
          <cell r="G12">
            <v>7.6151620370370375E-3</v>
          </cell>
          <cell r="H12">
            <v>5.6539351851851889E-4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tabSelected="1" workbookViewId="0">
      <selection activeCell="H3" sqref="H3"/>
    </sheetView>
  </sheetViews>
  <sheetFormatPr baseColWidth="10" defaultRowHeight="14.5" x14ac:dyDescent="0.35"/>
  <cols>
    <col min="2" max="2" width="9.7265625" bestFit="1" customWidth="1"/>
    <col min="3" max="3" width="7.90625" bestFit="1" customWidth="1"/>
    <col min="4" max="4" width="21.7265625" customWidth="1"/>
    <col min="5" max="6" width="13" bestFit="1" customWidth="1"/>
    <col min="7" max="8" width="14.453125" bestFit="1" customWidth="1"/>
  </cols>
  <sheetData>
    <row r="1" spans="2:9" ht="69" customHeight="1" x14ac:dyDescent="0.65">
      <c r="D1" s="7" t="s">
        <v>1</v>
      </c>
    </row>
    <row r="3" spans="2:9" ht="18.5" x14ac:dyDescent="0.45">
      <c r="B3" s="1" t="str">
        <f>[1]Resultados!A9</f>
        <v>MAILA</v>
      </c>
      <c r="C3" s="1" t="str">
        <f>[1]Resultados!B9</f>
        <v>KALE</v>
      </c>
      <c r="D3" s="1" t="str">
        <f>[1]Resultados!C9</f>
        <v>PARTAIDEAK</v>
      </c>
      <c r="E3" s="1"/>
      <c r="F3" s="1" t="str">
        <f>[1]Resultados!E9</f>
        <v>ZIABOGA</v>
      </c>
      <c r="G3" s="1" t="str">
        <f>[1]Resultados!F9</f>
        <v>HELMUGA</v>
      </c>
      <c r="H3" s="2" t="str">
        <f>[1]Resultados!G9</f>
        <v>DIF.</v>
      </c>
    </row>
    <row r="4" spans="2:9" ht="18.5" x14ac:dyDescent="0.45">
      <c r="B4" s="2" t="str">
        <f>[1]Resultados!A10</f>
        <v>IF</v>
      </c>
      <c r="C4" s="2">
        <f>[1]Resultados!B10</f>
        <v>1</v>
      </c>
      <c r="D4" s="3" t="str">
        <f>[1]Resultados!C10</f>
        <v>TOLOSA</v>
      </c>
      <c r="F4" s="4">
        <f>[1]Resultados!E10</f>
        <v>1.7592592592592592E-3</v>
      </c>
      <c r="G4" s="5">
        <f>[1]Resultados!F10</f>
        <v>3.6006944444444441E-3</v>
      </c>
      <c r="H4" s="5"/>
    </row>
    <row r="5" spans="2:9" ht="18.5" x14ac:dyDescent="0.45">
      <c r="B5" s="2" t="str">
        <f>[1]Resultados!A11</f>
        <v>IF</v>
      </c>
      <c r="C5" s="2">
        <f>[1]Resultados!B11</f>
        <v>2</v>
      </c>
      <c r="D5" s="3" t="str">
        <f>[1]Resultados!C11</f>
        <v>ARTIBAI</v>
      </c>
      <c r="F5" s="4">
        <f>[1]Resultados!E11</f>
        <v>1.7708333333333332E-3</v>
      </c>
      <c r="G5" s="5">
        <f>[1]Resultados!F11</f>
        <v>3.6446759259259258E-3</v>
      </c>
      <c r="H5" s="6">
        <f>[1]Resultados!G11</f>
        <v>4.3981481481481649E-5</v>
      </c>
    </row>
    <row r="6" spans="2:9" ht="18.5" x14ac:dyDescent="0.45">
      <c r="B6" s="2" t="str">
        <f>[1]Resultados!A12</f>
        <v>IF</v>
      </c>
      <c r="C6" s="2">
        <f>[1]Resultados!B12</f>
        <v>3</v>
      </c>
      <c r="D6" s="3" t="str">
        <f>[1]Resultados!C12</f>
        <v>ORIO</v>
      </c>
      <c r="F6" s="4">
        <f>[1]Resultados!E12</f>
        <v>1.7824074074074072E-3</v>
      </c>
      <c r="G6" s="5">
        <f>[1]Resultados!F12</f>
        <v>3.6629629629629629E-3</v>
      </c>
      <c r="H6" s="6">
        <f>[1]Resultados!G12</f>
        <v>6.2268518518518792E-5</v>
      </c>
    </row>
    <row r="7" spans="2:9" ht="18.5" x14ac:dyDescent="0.45">
      <c r="B7" s="2" t="str">
        <f>[1]Resultados!A13</f>
        <v>IF</v>
      </c>
      <c r="C7" s="2">
        <f>[1]Resultados!B13</f>
        <v>4</v>
      </c>
      <c r="D7" s="3" t="str">
        <f>[1]Resultados!C13</f>
        <v>HIBAIKA</v>
      </c>
      <c r="F7" s="4">
        <f>[1]Resultados!E13</f>
        <v>1.8518518518518517E-3</v>
      </c>
      <c r="G7" s="5">
        <f>[1]Resultados!F13</f>
        <v>3.8413194444444445E-3</v>
      </c>
      <c r="H7" s="6">
        <f>[1]Resultados!G13</f>
        <v>2.4062500000000039E-4</v>
      </c>
    </row>
    <row r="8" spans="2:9" ht="18.5" x14ac:dyDescent="0.45">
      <c r="B8" s="2"/>
      <c r="D8" s="3"/>
    </row>
    <row r="9" spans="2:9" ht="18.5" x14ac:dyDescent="0.45">
      <c r="B9" s="1" t="str">
        <f>[2]Resultados!A9</f>
        <v>MAILA</v>
      </c>
      <c r="C9" s="1" t="str">
        <f>[2]Resultados!B9</f>
        <v>KALE</v>
      </c>
      <c r="D9" s="1" t="str">
        <f>[2]Resultados!C9</f>
        <v>PARTAIDEAK</v>
      </c>
      <c r="E9" s="1" t="str">
        <f>[2]Resultados!D9</f>
        <v>ZIABOGA</v>
      </c>
      <c r="F9" s="1" t="str">
        <f>[2]Resultados!E9</f>
        <v>ZIABOGA</v>
      </c>
      <c r="G9" s="1" t="str">
        <f>[2]Resultados!F9</f>
        <v>HELMUGA</v>
      </c>
      <c r="H9" s="2" t="s">
        <v>0</v>
      </c>
    </row>
    <row r="10" spans="2:9" ht="18.5" x14ac:dyDescent="0.45">
      <c r="B10" s="2" t="str">
        <f>[2]Resultados!A10</f>
        <v>CF</v>
      </c>
      <c r="C10" s="2">
        <f>[2]Resultados!B10</f>
        <v>1</v>
      </c>
      <c r="D10" s="3" t="str">
        <f>[2]Resultados!C10</f>
        <v>ZUMAIA</v>
      </c>
      <c r="E10" s="4">
        <f>[2]Resultados!D10</f>
        <v>1.6550925925925926E-3</v>
      </c>
      <c r="F10" s="4">
        <f>[2]Resultados!E10</f>
        <v>3.483796296296296E-3</v>
      </c>
      <c r="G10" s="5">
        <f>[2]Resultados!F10</f>
        <v>5.269675925925925E-3</v>
      </c>
      <c r="H10" s="6"/>
    </row>
    <row r="11" spans="2:9" ht="18.5" x14ac:dyDescent="0.45">
      <c r="B11" s="2" t="str">
        <f>[2]Resultados!A11</f>
        <v>CF</v>
      </c>
      <c r="C11" s="2">
        <f>[2]Resultados!B11</f>
        <v>2</v>
      </c>
      <c r="D11" s="3" t="str">
        <f>[2]Resultados!C11</f>
        <v>ORIO</v>
      </c>
      <c r="E11" s="4">
        <f>[2]Resultados!D11</f>
        <v>1.6550925925925926E-3</v>
      </c>
      <c r="F11" s="4">
        <f>[2]Resultados!E11</f>
        <v>3.5069444444444445E-3</v>
      </c>
      <c r="G11" s="5">
        <f>[2]Resultados!F11</f>
        <v>5.2975694444444442E-3</v>
      </c>
      <c r="H11" s="6">
        <f>[2]Resultados!G11</f>
        <v>2.7893518518519109E-5</v>
      </c>
    </row>
    <row r="12" spans="2:9" ht="18.5" x14ac:dyDescent="0.45">
      <c r="B12" s="2" t="str">
        <f>[2]Resultados!A12</f>
        <v>CF</v>
      </c>
      <c r="C12" s="2">
        <f>[2]Resultados!B12</f>
        <v>3</v>
      </c>
      <c r="D12" s="3" t="str">
        <f>[2]Resultados!C12</f>
        <v>ONDARROA</v>
      </c>
      <c r="E12" s="4">
        <f>[2]Resultados!D12</f>
        <v>1.7245370370370372E-3</v>
      </c>
      <c r="F12" s="4">
        <f>[2]Resultados!E12</f>
        <v>3.6111111111111114E-3</v>
      </c>
      <c r="G12" s="5">
        <f>[2]Resultados!F12</f>
        <v>5.4400462962962961E-3</v>
      </c>
      <c r="H12" s="6">
        <f>[2]Resultados!G12</f>
        <v>1.7037037037037107E-4</v>
      </c>
    </row>
    <row r="13" spans="2:9" ht="18.5" x14ac:dyDescent="0.45">
      <c r="B13" s="2" t="str">
        <f>[2]Resultados!A13</f>
        <v>CF</v>
      </c>
      <c r="C13" s="2">
        <f>[2]Resultados!B13</f>
        <v>4</v>
      </c>
      <c r="D13" s="3" t="str">
        <f>[2]Resultados!C13</f>
        <v>ZIERBENA</v>
      </c>
      <c r="E13" s="4">
        <f>[2]Resultados!D13</f>
        <v>1.7013888888888892E-3</v>
      </c>
      <c r="F13" s="4">
        <f>[2]Resultados!E13</f>
        <v>3.7268518518518514E-3</v>
      </c>
      <c r="G13" s="5">
        <f>[2]Resultados!F13</f>
        <v>5.6892361111111111E-3</v>
      </c>
      <c r="H13" s="6">
        <f>[2]Resultados!G13</f>
        <v>4.1956018518518601E-4</v>
      </c>
    </row>
    <row r="14" spans="2:9" ht="18.5" x14ac:dyDescent="0.45">
      <c r="B14" s="2"/>
    </row>
    <row r="15" spans="2:9" ht="18.5" x14ac:dyDescent="0.45">
      <c r="B15" s="1" t="str">
        <f>[3]Resultados!A9</f>
        <v>MAILA</v>
      </c>
      <c r="C15" s="1" t="str">
        <f>[3]Resultados!B9</f>
        <v>KALE</v>
      </c>
      <c r="D15" s="1" t="str">
        <f>[3]Resultados!C9</f>
        <v>PARTAIDEAK</v>
      </c>
      <c r="E15" s="1" t="str">
        <f>[3]Resultados!D9</f>
        <v>ZIABOGA</v>
      </c>
      <c r="F15" s="1" t="str">
        <f>[3]Resultados!E9</f>
        <v>ZIABOGA</v>
      </c>
      <c r="G15" s="1" t="str">
        <f>[3]Resultados!F9</f>
        <v>ZIABOGA</v>
      </c>
      <c r="H15" s="1" t="str">
        <f>[3]Resultados!G9</f>
        <v>HELMUGA</v>
      </c>
      <c r="I15" s="2" t="str">
        <f>[3]Resultados!H9</f>
        <v>DIF.</v>
      </c>
    </row>
    <row r="16" spans="2:9" ht="18.5" x14ac:dyDescent="0.45">
      <c r="B16" s="2" t="str">
        <f>[3]Resultados!A10</f>
        <v>JF</v>
      </c>
      <c r="C16" s="2">
        <f>[3]Resultados!B10</f>
        <v>1</v>
      </c>
      <c r="D16" s="3" t="str">
        <f>[3]Resultados!C10</f>
        <v>HIBAIKA</v>
      </c>
      <c r="E16" s="4">
        <f>[3]Resultados!D10</f>
        <v>1.736111111111111E-3</v>
      </c>
      <c r="F16" s="4">
        <f>[3]Resultados!E10</f>
        <v>3.5648148148148154E-3</v>
      </c>
      <c r="G16" s="4">
        <f>[3]Resultados!F10</f>
        <v>5.7754629629629623E-3</v>
      </c>
      <c r="H16" s="5">
        <f>[3]Resultados!G10</f>
        <v>7.2039351851851847E-3</v>
      </c>
      <c r="I16" s="6"/>
    </row>
    <row r="17" spans="2:9" ht="18.5" x14ac:dyDescent="0.45">
      <c r="B17" s="2" t="str">
        <f>[3]Resultados!A11</f>
        <v>JF</v>
      </c>
      <c r="C17" s="2">
        <f>[3]Resultados!B11</f>
        <v>2</v>
      </c>
      <c r="D17" s="3" t="str">
        <f>[3]Resultados!C11</f>
        <v>SAN JUAN</v>
      </c>
      <c r="E17" s="4">
        <f>[3]Resultados!D11</f>
        <v>1.689814814814815E-3</v>
      </c>
      <c r="F17" s="4">
        <f>[3]Resultados!E11</f>
        <v>3.530092592592592E-3</v>
      </c>
      <c r="G17" s="4">
        <f>[3]Resultados!F11</f>
        <v>5.4513888888888884E-3</v>
      </c>
      <c r="H17" s="5">
        <f>[3]Resultados!G11</f>
        <v>7.3016203703703706E-3</v>
      </c>
      <c r="I17" s="6">
        <f>[3]Resultados!H11</f>
        <v>9.7685185185185895E-5</v>
      </c>
    </row>
    <row r="18" spans="2:9" ht="18.5" x14ac:dyDescent="0.45">
      <c r="B18" s="2" t="str">
        <f>[3]Resultados!A12</f>
        <v>JF</v>
      </c>
      <c r="C18" s="2">
        <f>[3]Resultados!B12</f>
        <v>3</v>
      </c>
      <c r="D18" s="3" t="str">
        <f>[3]Resultados!C12</f>
        <v>ONDARROA</v>
      </c>
      <c r="E18" s="4">
        <f>[3]Resultados!D12</f>
        <v>1.7245370370370372E-3</v>
      </c>
      <c r="F18" s="4">
        <f>[3]Resultados!E12</f>
        <v>3.5995370370370369E-3</v>
      </c>
      <c r="G18" s="4">
        <f>[3]Resultados!F12</f>
        <v>5.5671296296296302E-3</v>
      </c>
      <c r="H18" s="5">
        <f>[3]Resultados!G12</f>
        <v>7.395023148148148E-3</v>
      </c>
      <c r="I18" s="6">
        <f>[3]Resultados!H12</f>
        <v>1.9108796296296322E-4</v>
      </c>
    </row>
    <row r="19" spans="2:9" ht="18.5" x14ac:dyDescent="0.45">
      <c r="B19" s="2" t="str">
        <f>[3]Resultados!A13</f>
        <v>JF</v>
      </c>
      <c r="C19" s="2">
        <f>[3]Resultados!B13</f>
        <v>4</v>
      </c>
      <c r="D19" s="3" t="str">
        <f>[3]Resultados!C13</f>
        <v>TOLOSA</v>
      </c>
      <c r="E19" s="4">
        <f>[3]Resultados!D13</f>
        <v>1.7592592592592592E-3</v>
      </c>
      <c r="F19" s="4">
        <f>[3]Resultados!E13</f>
        <v>3.645833333333333E-3</v>
      </c>
      <c r="G19" s="4">
        <f>[3]Resultados!F13</f>
        <v>5.6134259259259271E-3</v>
      </c>
      <c r="H19" s="5">
        <f>[3]Resultados!G13</f>
        <v>7.4922453703703705E-3</v>
      </c>
      <c r="I19" s="6">
        <f>[3]Resultados!H13</f>
        <v>2.8831018518518572E-4</v>
      </c>
    </row>
    <row r="21" spans="2:9" ht="18.5" x14ac:dyDescent="0.45">
      <c r="B21" s="1" t="str">
        <f>[4]Resultados!A9</f>
        <v>MAILA</v>
      </c>
      <c r="C21" s="1" t="str">
        <f>[4]Resultados!B9</f>
        <v>KALE</v>
      </c>
      <c r="D21" s="1" t="str">
        <f>[4]Resultados!C9</f>
        <v>PARTAIDEAK</v>
      </c>
      <c r="E21" s="1" t="str">
        <f>[4]Resultados!D9</f>
        <v>ZIABOGA</v>
      </c>
      <c r="F21" s="1" t="str">
        <f>[4]Resultados!E9</f>
        <v>ZIABOGA</v>
      </c>
      <c r="G21" s="1" t="str">
        <f>[4]Resultados!F9</f>
        <v>ZIABOGA</v>
      </c>
      <c r="H21" s="1" t="str">
        <f>[4]Resultados!G9</f>
        <v>HELMUGA</v>
      </c>
      <c r="I21" s="2" t="str">
        <f>[4]Resultados!H9</f>
        <v>DIF.</v>
      </c>
    </row>
    <row r="22" spans="2:9" ht="18.5" x14ac:dyDescent="0.45">
      <c r="B22" s="2" t="str">
        <f>[4]Resultados!A10</f>
        <v>ABS F</v>
      </c>
      <c r="C22" s="2">
        <f>[4]Resultados!B10</f>
        <v>1</v>
      </c>
      <c r="D22" s="1" t="str">
        <f>[4]Resultados!C10</f>
        <v>LUTXANA</v>
      </c>
      <c r="E22" s="4">
        <f>[4]Resultados!D10</f>
        <v>1.6782407407407406E-3</v>
      </c>
      <c r="F22" s="4">
        <f>[4]Resultados!E10</f>
        <v>3.4375E-3</v>
      </c>
      <c r="G22" s="4">
        <f>[4]Resultados!F10</f>
        <v>5.2662037037037035E-3</v>
      </c>
      <c r="H22" s="5">
        <f>[4]Resultados!G10</f>
        <v>7.0497685185185186E-3</v>
      </c>
      <c r="I22" s="2"/>
    </row>
    <row r="23" spans="2:9" ht="18.5" x14ac:dyDescent="0.45">
      <c r="B23" s="2" t="str">
        <f>[4]Resultados!A11</f>
        <v>ABS F</v>
      </c>
      <c r="C23" s="2">
        <f>[4]Resultados!B11</f>
        <v>2</v>
      </c>
      <c r="D23" s="1" t="str">
        <f>[4]Resultados!C11</f>
        <v>ISUNTZA</v>
      </c>
      <c r="E23" s="4">
        <f>[4]Resultados!D11</f>
        <v>1.7013888888888892E-3</v>
      </c>
      <c r="F23" s="4">
        <f>[4]Resultados!E11</f>
        <v>3.483796296296296E-3</v>
      </c>
      <c r="G23" s="4">
        <f>[4]Resultados!F11</f>
        <v>5.3009259259259251E-3</v>
      </c>
      <c r="H23" s="5">
        <f>[4]Resultados!G11</f>
        <v>7.0746527777777778E-3</v>
      </c>
      <c r="I23" s="6">
        <f>[4]Resultados!H11</f>
        <v>2.4884259259259217E-5</v>
      </c>
    </row>
    <row r="24" spans="2:9" ht="18.5" x14ac:dyDescent="0.45">
      <c r="B24" s="2" t="str">
        <f>[4]Resultados!A12</f>
        <v>ABS F</v>
      </c>
      <c r="C24" s="2">
        <f>[4]Resultados!B12</f>
        <v>3</v>
      </c>
      <c r="D24" s="1" t="str">
        <f>[4]Resultados!C12</f>
        <v>HERNANI</v>
      </c>
      <c r="E24" s="4">
        <f>[4]Resultados!D12</f>
        <v>1.8287037037037037E-3</v>
      </c>
      <c r="F24" s="4">
        <f>[4]Resultados!E12</f>
        <v>3.7268518518518514E-3</v>
      </c>
      <c r="G24" s="4">
        <f>[4]Resultados!F12</f>
        <v>5.6712962962962958E-3</v>
      </c>
      <c r="H24" s="5">
        <f>[4]Resultados!G12</f>
        <v>7.6151620370370375E-3</v>
      </c>
      <c r="I24" s="6">
        <f>[4]Resultados!H12</f>
        <v>5.6539351851851889E-4</v>
      </c>
    </row>
    <row r="25" spans="2:9" ht="18.5" x14ac:dyDescent="0.45">
      <c r="B25" s="2"/>
      <c r="C25" s="2"/>
      <c r="D25" s="1"/>
      <c r="E25" s="4"/>
      <c r="F25" s="4"/>
      <c r="G25" s="4"/>
      <c r="H25" s="5"/>
      <c r="I25" s="6"/>
    </row>
  </sheetData>
  <pageMargins left="0.7" right="0.7" top="0.75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EUSKADIKO ARRAUN FEDERAZIOA</dc:creator>
  <cp:lastModifiedBy>EUSKADIKO ARRAUN FEDERAZIOA</cp:lastModifiedBy>
  <cp:lastPrinted>2021-04-18T09:05:43Z</cp:lastPrinted>
  <dcterms:created xsi:type="dcterms:W3CDTF">2021-04-18T08:49:17Z</dcterms:created>
  <dcterms:modified xsi:type="dcterms:W3CDTF">2021-04-18T09:57:49Z</dcterms:modified>
</cp:coreProperties>
</file>