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100" windowWidth="18900" windowHeight="859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Hoja1!$B$1:$I$25</definedName>
  </definedNames>
  <calcPr calcId="144525" iterateDelta="1E-4"/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3" i="1"/>
  <c r="C3" i="1"/>
  <c r="D3" i="1"/>
  <c r="E3" i="1"/>
  <c r="F3" i="1"/>
  <c r="G3" i="1"/>
  <c r="H3" i="1"/>
  <c r="B4" i="1"/>
  <c r="C4" i="1"/>
  <c r="D4" i="1"/>
  <c r="F4" i="1"/>
  <c r="G4" i="1"/>
  <c r="B5" i="1"/>
  <c r="C5" i="1"/>
  <c r="D5" i="1"/>
  <c r="F5" i="1"/>
  <c r="G5" i="1"/>
  <c r="H5" i="1"/>
  <c r="B6" i="1"/>
  <c r="C6" i="1"/>
  <c r="D6" i="1"/>
  <c r="F6" i="1"/>
  <c r="G6" i="1"/>
  <c r="H6" i="1"/>
  <c r="B7" i="1"/>
  <c r="C7" i="1"/>
  <c r="D7" i="1"/>
  <c r="H7" i="1"/>
  <c r="H13" i="1" l="1"/>
  <c r="H12" i="1"/>
  <c r="H11" i="1" l="1"/>
  <c r="H10" i="1"/>
  <c r="B35" i="1"/>
  <c r="C35" i="1"/>
  <c r="D35" i="1"/>
  <c r="F35" i="1"/>
  <c r="G35" i="1"/>
  <c r="B36" i="1"/>
  <c r="C36" i="1"/>
  <c r="D36" i="1"/>
  <c r="F36" i="1"/>
  <c r="G36" i="1"/>
  <c r="H36" i="1"/>
  <c r="B37" i="1"/>
  <c r="C37" i="1"/>
  <c r="D37" i="1"/>
  <c r="F37" i="1"/>
  <c r="G37" i="1"/>
  <c r="H37" i="1"/>
  <c r="B38" i="1"/>
  <c r="C38" i="1"/>
  <c r="D38" i="1"/>
  <c r="F38" i="1"/>
  <c r="G38" i="1"/>
  <c r="H38" i="1"/>
</calcChain>
</file>

<file path=xl/sharedStrings.xml><?xml version="1.0" encoding="utf-8"?>
<sst xmlns="http://schemas.openxmlformats.org/spreadsheetml/2006/main" count="1" uniqueCount="1">
  <si>
    <t>CONSOLACION CTO EUSKADI 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</si>
</sst>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ss.00"/>
  </numFmts>
  <fonts count="4" x14ac:knownFonts="1"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5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%20CTO%20EUSKADI%20IM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%20CTO%20EUSKADI%20CM%205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%20CTO%20EUSKADI%20JM%205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CTO%20EUSKADI%20ABS%20M%20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Final"/>
      <sheetName val="Luzeak"/>
      <sheetName val="Hoja4"/>
    </sheetNames>
    <sheetDataSet>
      <sheetData sheetId="0">
        <row r="9">
          <cell r="A9" t="str">
            <v>MAILA</v>
          </cell>
          <cell r="B9" t="str">
            <v>KALE</v>
          </cell>
          <cell r="C9" t="str">
            <v>PARTAIDEAK</v>
          </cell>
          <cell r="D9" t="str">
            <v>IRTEERA</v>
          </cell>
          <cell r="E9" t="str">
            <v>ZIABOGA</v>
          </cell>
          <cell r="F9" t="str">
            <v>HELMUGA</v>
          </cell>
          <cell r="G9" t="str">
            <v>DIF.</v>
          </cell>
        </row>
        <row r="10">
          <cell r="A10" t="str">
            <v>IM</v>
          </cell>
          <cell r="B10">
            <v>1</v>
          </cell>
          <cell r="C10" t="str">
            <v>SAN PEDRO</v>
          </cell>
          <cell r="E10">
            <v>1.7476851851851852E-3</v>
          </cell>
          <cell r="F10">
            <v>3.5215277777777775E-3</v>
          </cell>
        </row>
        <row r="11">
          <cell r="A11" t="str">
            <v>IM</v>
          </cell>
          <cell r="B11">
            <v>2</v>
          </cell>
          <cell r="C11" t="str">
            <v>MUNDAKA</v>
          </cell>
          <cell r="E11">
            <v>1.7245370370370372E-3</v>
          </cell>
          <cell r="F11">
            <v>3.531597222222222E-3</v>
          </cell>
          <cell r="G11">
            <v>1.0069444444444492E-5</v>
          </cell>
        </row>
        <row r="12">
          <cell r="A12" t="str">
            <v>IM</v>
          </cell>
          <cell r="B12">
            <v>3</v>
          </cell>
          <cell r="C12" t="str">
            <v>BERMEO</v>
          </cell>
          <cell r="E12">
            <v>1.736111111111111E-3</v>
          </cell>
          <cell r="F12">
            <v>3.5552083333333338E-3</v>
          </cell>
          <cell r="G12">
            <v>3.3680555555556328E-5</v>
          </cell>
        </row>
        <row r="13">
          <cell r="A13" t="str">
            <v>IM</v>
          </cell>
          <cell r="B13">
            <v>4</v>
          </cell>
          <cell r="C13" t="str">
            <v>ZIERBENA</v>
          </cell>
          <cell r="G13" t="str">
            <v>EXCLU.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Final"/>
      <sheetName val="Luzeak"/>
      <sheetName val="Hoja4"/>
    </sheetNames>
    <sheetDataSet>
      <sheetData sheetId="0">
        <row r="3">
          <cell r="A3" t="str">
            <v>MAILA</v>
          </cell>
        </row>
        <row r="9">
          <cell r="A9" t="str">
            <v>MAILA</v>
          </cell>
          <cell r="B9" t="str">
            <v>KALE</v>
          </cell>
          <cell r="C9" t="str">
            <v>PARTAIDEAK</v>
          </cell>
          <cell r="D9" t="str">
            <v>ZIABOGA</v>
          </cell>
          <cell r="E9" t="str">
            <v>ZIABOGA</v>
          </cell>
          <cell r="F9" t="str">
            <v>HELMUGA</v>
          </cell>
          <cell r="G9" t="str">
            <v>DIF.</v>
          </cell>
        </row>
        <row r="10">
          <cell r="A10" t="str">
            <v>CM</v>
          </cell>
          <cell r="B10">
            <v>1</v>
          </cell>
          <cell r="C10" t="str">
            <v>ISUNTZA</v>
          </cell>
          <cell r="D10">
            <v>1.5509259259259261E-3</v>
          </cell>
          <cell r="E10">
            <v>3.2638888888888891E-3</v>
          </cell>
          <cell r="F10">
            <v>4.9160879629629632E-3</v>
          </cell>
        </row>
        <row r="11">
          <cell r="A11" t="str">
            <v>CM</v>
          </cell>
          <cell r="B11">
            <v>2</v>
          </cell>
          <cell r="C11" t="str">
            <v>LEA</v>
          </cell>
          <cell r="D11">
            <v>1.5393518518518519E-3</v>
          </cell>
          <cell r="E11">
            <v>3.2870370370370367E-3</v>
          </cell>
          <cell r="F11">
            <v>4.986805555555556E-3</v>
          </cell>
          <cell r="G11">
            <v>7.0717592592592707E-5</v>
          </cell>
        </row>
        <row r="12">
          <cell r="A12" t="str">
            <v>CM</v>
          </cell>
          <cell r="B12">
            <v>3</v>
          </cell>
          <cell r="C12" t="str">
            <v>ONDARROA</v>
          </cell>
          <cell r="D12">
            <v>1.5740740740740741E-3</v>
          </cell>
          <cell r="E12">
            <v>3.3101851851851851E-3</v>
          </cell>
          <cell r="F12">
            <v>5.0083333333333334E-3</v>
          </cell>
          <cell r="G12">
            <v>9.2245370370370137E-5</v>
          </cell>
        </row>
        <row r="13">
          <cell r="A13" t="str">
            <v>CM</v>
          </cell>
          <cell r="B13">
            <v>4</v>
          </cell>
          <cell r="C13" t="str">
            <v>SAN JUAN</v>
          </cell>
          <cell r="D13">
            <v>1.5856481481481479E-3</v>
          </cell>
          <cell r="E13">
            <v>3.3449074074074071E-3</v>
          </cell>
          <cell r="F13">
            <v>5.0212962962962963E-3</v>
          </cell>
          <cell r="G13">
            <v>1.0520833333333302E-4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Final"/>
      <sheetName val="Luzeak"/>
      <sheetName val="Hoja4"/>
    </sheetNames>
    <sheetDataSet>
      <sheetData sheetId="0">
        <row r="9">
          <cell r="A9" t="str">
            <v>MAILA</v>
          </cell>
          <cell r="B9" t="str">
            <v>KALE</v>
          </cell>
          <cell r="C9" t="str">
            <v>PARTAIDEAK</v>
          </cell>
          <cell r="D9" t="str">
            <v>ZIABOGA</v>
          </cell>
          <cell r="E9" t="str">
            <v>ZIABOGA</v>
          </cell>
          <cell r="F9" t="str">
            <v>ZIABOGA</v>
          </cell>
          <cell r="G9" t="str">
            <v>HELMUGA</v>
          </cell>
          <cell r="H9" t="str">
            <v>DIF.</v>
          </cell>
        </row>
        <row r="10">
          <cell r="A10" t="str">
            <v>JM</v>
          </cell>
          <cell r="B10">
            <v>1</v>
          </cell>
          <cell r="C10" t="str">
            <v>ZARAUTZ</v>
          </cell>
          <cell r="D10">
            <v>1.5277777777777779E-3</v>
          </cell>
          <cell r="E10">
            <v>3.1481481481481482E-3</v>
          </cell>
          <cell r="F10">
            <v>4.8495370370370368E-3</v>
          </cell>
          <cell r="G10">
            <v>6.4850694444444435E-3</v>
          </cell>
        </row>
        <row r="11">
          <cell r="A11" t="str">
            <v>JM</v>
          </cell>
          <cell r="B11">
            <v>2</v>
          </cell>
          <cell r="C11" t="str">
            <v>ELANTXOBE</v>
          </cell>
          <cell r="D11">
            <v>1.5509259259259261E-3</v>
          </cell>
          <cell r="E11">
            <v>3.1944444444444442E-3</v>
          </cell>
          <cell r="F11">
            <v>4.9305555555555552E-3</v>
          </cell>
          <cell r="G11">
            <v>6.5702546296296299E-3</v>
          </cell>
          <cell r="H11">
            <v>8.5185185185186404E-5</v>
          </cell>
        </row>
        <row r="12">
          <cell r="A12" t="str">
            <v>JM</v>
          </cell>
          <cell r="B12">
            <v>3</v>
          </cell>
          <cell r="C12" t="str">
            <v>BERMEO</v>
          </cell>
          <cell r="D12">
            <v>1.5393518518518519E-3</v>
          </cell>
          <cell r="E12">
            <v>3.2060185185185191E-3</v>
          </cell>
          <cell r="F12">
            <v>4.9537037037037041E-3</v>
          </cell>
          <cell r="G12">
            <v>6.5892361111111117E-3</v>
          </cell>
          <cell r="H12">
            <v>1.041666666666682E-4</v>
          </cell>
        </row>
        <row r="13">
          <cell r="A13" t="str">
            <v>JM</v>
          </cell>
          <cell r="B13">
            <v>4</v>
          </cell>
          <cell r="C13" t="str">
            <v>KAIKU</v>
          </cell>
          <cell r="D13">
            <v>1.5624999999999999E-3</v>
          </cell>
          <cell r="E13">
            <v>3.2638888888888891E-3</v>
          </cell>
          <cell r="F13">
            <v>5.0694444444444441E-3</v>
          </cell>
          <cell r="G13">
            <v>6.7299768518518516E-3</v>
          </cell>
          <cell r="H13">
            <v>2.4490740740740809E-4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Final"/>
      <sheetName val="Luzeak"/>
      <sheetName val="Hoja4"/>
    </sheetNames>
    <sheetDataSet>
      <sheetData sheetId="0">
        <row r="3">
          <cell r="A3" t="str">
            <v>MAILA</v>
          </cell>
        </row>
        <row r="10">
          <cell r="A10" t="str">
            <v>MAILA</v>
          </cell>
          <cell r="B10" t="str">
            <v>KALE</v>
          </cell>
          <cell r="C10" t="str">
            <v>PARTAIDEAK</v>
          </cell>
          <cell r="D10" t="str">
            <v>ZIABOGA</v>
          </cell>
          <cell r="E10" t="str">
            <v>ZIABOGA</v>
          </cell>
          <cell r="F10" t="str">
            <v>ZIABOGA</v>
          </cell>
          <cell r="G10" t="str">
            <v>HELMUGA</v>
          </cell>
          <cell r="H10" t="str">
            <v>DIF.</v>
          </cell>
        </row>
        <row r="11">
          <cell r="A11" t="str">
            <v>ABS M</v>
          </cell>
          <cell r="B11">
            <v>1</v>
          </cell>
          <cell r="C11" t="str">
            <v>ELANTXOBE</v>
          </cell>
          <cell r="D11">
            <v>1.4930555555555556E-3</v>
          </cell>
          <cell r="E11">
            <v>3.1597222222222222E-3</v>
          </cell>
          <cell r="F11">
            <v>4.8032407407407407E-3</v>
          </cell>
          <cell r="G11">
            <v>6.4585648148148137E-3</v>
          </cell>
        </row>
        <row r="12">
          <cell r="A12" t="str">
            <v>ABS M</v>
          </cell>
          <cell r="B12">
            <v>2</v>
          </cell>
          <cell r="C12" t="str">
            <v>ARKOTE</v>
          </cell>
          <cell r="D12">
            <v>1.5162037037037036E-3</v>
          </cell>
          <cell r="E12">
            <v>3.2638888888888891E-3</v>
          </cell>
          <cell r="F12">
            <v>4.9768518518518521E-3</v>
          </cell>
          <cell r="G12">
            <v>6.657060185185186E-3</v>
          </cell>
          <cell r="H12">
            <v>1.9849537037037231E-4</v>
          </cell>
        </row>
        <row r="13">
          <cell r="A13" t="str">
            <v>ABS M</v>
          </cell>
          <cell r="B13">
            <v>3</v>
          </cell>
          <cell r="C13" t="str">
            <v>HERNANI</v>
          </cell>
          <cell r="D13">
            <v>1.5046296296296294E-3</v>
          </cell>
          <cell r="E13">
            <v>3.2291666666666666E-3</v>
          </cell>
          <cell r="F13">
            <v>4.9421296296296288E-3</v>
          </cell>
          <cell r="G13">
            <v>6.6923611111111116E-3</v>
          </cell>
          <cell r="H13">
            <v>2.3379629629629792E-4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selection activeCell="K23" sqref="K22:K23"/>
    </sheetView>
  </sheetViews>
  <sheetFormatPr baseColWidth="10" defaultRowHeight="14.5" x14ac:dyDescent="0.35"/>
  <cols>
    <col min="2" max="2" width="9.7265625" bestFit="1" customWidth="1"/>
    <col min="3" max="3" width="7.90625" bestFit="1" customWidth="1"/>
    <col min="4" max="4" width="21.7265625" customWidth="1"/>
    <col min="5" max="5" width="13.36328125" bestFit="1" customWidth="1"/>
    <col min="6" max="6" width="13" bestFit="1" customWidth="1"/>
    <col min="7" max="8" width="14.453125" bestFit="1" customWidth="1"/>
  </cols>
  <sheetData>
    <row r="1" spans="2:9" ht="26" x14ac:dyDescent="0.6">
      <c r="D1" s="7" t="s">
        <v>0</v>
      </c>
    </row>
    <row r="2" spans="2:9" ht="18.5" x14ac:dyDescent="0.45">
      <c r="E2" s="8">
        <v>44304</v>
      </c>
    </row>
    <row r="3" spans="2:9" ht="18.5" x14ac:dyDescent="0.45">
      <c r="B3" s="5" t="str">
        <f>[1]Resultados!A9</f>
        <v>MAILA</v>
      </c>
      <c r="C3" s="5" t="str">
        <f>[1]Resultados!B9</f>
        <v>KALE</v>
      </c>
      <c r="D3" s="5" t="str">
        <f>[1]Resultados!C9</f>
        <v>PARTAIDEAK</v>
      </c>
      <c r="E3" s="5" t="str">
        <f>[1]Resultados!D9</f>
        <v>IRTEERA</v>
      </c>
      <c r="F3" s="5" t="str">
        <f>[1]Resultados!E9</f>
        <v>ZIABOGA</v>
      </c>
      <c r="G3" s="5" t="str">
        <f>[1]Resultados!F9</f>
        <v>HELMUGA</v>
      </c>
      <c r="H3" s="4" t="str">
        <f>[1]Resultados!G9</f>
        <v>DIF.</v>
      </c>
    </row>
    <row r="4" spans="2:9" ht="18.5" x14ac:dyDescent="0.45">
      <c r="B4" s="4" t="str">
        <f>[1]Resultados!A10</f>
        <v>IM</v>
      </c>
      <c r="C4" s="4">
        <f>[1]Resultados!B10</f>
        <v>1</v>
      </c>
      <c r="D4" s="6" t="str">
        <f>[1]Resultados!C10</f>
        <v>SAN PEDRO</v>
      </c>
      <c r="F4" s="1">
        <f>[1]Resultados!E10</f>
        <v>1.7476851851851852E-3</v>
      </c>
      <c r="G4" s="2">
        <f>[1]Resultados!F10</f>
        <v>3.5215277777777775E-3</v>
      </c>
      <c r="H4" s="2"/>
    </row>
    <row r="5" spans="2:9" ht="18.5" x14ac:dyDescent="0.45">
      <c r="B5" s="4" t="str">
        <f>[1]Resultados!A11</f>
        <v>IM</v>
      </c>
      <c r="C5" s="4">
        <f>[1]Resultados!B11</f>
        <v>2</v>
      </c>
      <c r="D5" s="6" t="str">
        <f>[1]Resultados!C11</f>
        <v>MUNDAKA</v>
      </c>
      <c r="F5" s="1">
        <f>[1]Resultados!E11</f>
        <v>1.7245370370370372E-3</v>
      </c>
      <c r="G5" s="2">
        <f>[1]Resultados!F11</f>
        <v>3.531597222222222E-3</v>
      </c>
      <c r="H5" s="3">
        <f>[1]Resultados!G11</f>
        <v>1.0069444444444492E-5</v>
      </c>
    </row>
    <row r="6" spans="2:9" ht="18.5" x14ac:dyDescent="0.45">
      <c r="B6" s="4" t="str">
        <f>[1]Resultados!A12</f>
        <v>IM</v>
      </c>
      <c r="C6" s="4">
        <f>[1]Resultados!B12</f>
        <v>3</v>
      </c>
      <c r="D6" s="6" t="str">
        <f>[1]Resultados!C12</f>
        <v>BERMEO</v>
      </c>
      <c r="F6" s="1">
        <f>[1]Resultados!E12</f>
        <v>1.736111111111111E-3</v>
      </c>
      <c r="G6" s="2">
        <f>[1]Resultados!F12</f>
        <v>3.5552083333333338E-3</v>
      </c>
      <c r="H6" s="3">
        <f>[1]Resultados!G12</f>
        <v>3.3680555555556328E-5</v>
      </c>
    </row>
    <row r="7" spans="2:9" ht="18.5" x14ac:dyDescent="0.45">
      <c r="B7" s="4" t="str">
        <f>[1]Resultados!A13</f>
        <v>IM</v>
      </c>
      <c r="C7" s="4">
        <f>[1]Resultados!B13</f>
        <v>4</v>
      </c>
      <c r="D7" s="6" t="str">
        <f>[1]Resultados!C13</f>
        <v>ZIERBENA</v>
      </c>
      <c r="F7" s="1"/>
      <c r="G7" s="2"/>
      <c r="H7" s="3" t="str">
        <f>[1]Resultados!G13</f>
        <v>EXCLU.</v>
      </c>
    </row>
    <row r="8" spans="2:9" ht="18.5" x14ac:dyDescent="0.45">
      <c r="B8" s="4"/>
      <c r="D8" s="6"/>
    </row>
    <row r="9" spans="2:9" ht="18.5" x14ac:dyDescent="0.45">
      <c r="B9" s="5" t="str">
        <f>[2]Resultados!A9</f>
        <v>MAILA</v>
      </c>
      <c r="C9" s="5" t="str">
        <f>[2]Resultados!B9</f>
        <v>KALE</v>
      </c>
      <c r="D9" s="5" t="str">
        <f>[2]Resultados!C9</f>
        <v>PARTAIDEAK</v>
      </c>
      <c r="E9" s="5" t="str">
        <f>[2]Resultados!D9</f>
        <v>ZIABOGA</v>
      </c>
      <c r="F9" s="5" t="str">
        <f>[2]Resultados!E9</f>
        <v>ZIABOGA</v>
      </c>
      <c r="G9" s="5" t="str">
        <f>[2]Resultados!F9</f>
        <v>HELMUGA</v>
      </c>
      <c r="H9" t="str">
        <f>[2]Resultados!G9</f>
        <v>DIF.</v>
      </c>
    </row>
    <row r="10" spans="2:9" ht="18.5" x14ac:dyDescent="0.45">
      <c r="B10" s="4" t="str">
        <f>[2]Resultados!A10</f>
        <v>CM</v>
      </c>
      <c r="C10" s="4">
        <f>[2]Resultados!B10</f>
        <v>1</v>
      </c>
      <c r="D10" s="6" t="str">
        <f>[2]Resultados!C10</f>
        <v>ISUNTZA</v>
      </c>
      <c r="E10" s="1">
        <f>[2]Resultados!D10</f>
        <v>1.5509259259259261E-3</v>
      </c>
      <c r="F10" s="1">
        <f>[2]Resultados!E10</f>
        <v>3.2638888888888891E-3</v>
      </c>
      <c r="G10" s="2">
        <f>[2]Resultados!F10</f>
        <v>4.9160879629629632E-3</v>
      </c>
      <c r="H10" s="3">
        <f>[2]Resultados!G10</f>
        <v>0</v>
      </c>
    </row>
    <row r="11" spans="2:9" ht="18.5" x14ac:dyDescent="0.45">
      <c r="B11" s="4" t="str">
        <f>[2]Resultados!A11</f>
        <v>CM</v>
      </c>
      <c r="C11" s="4">
        <f>[2]Resultados!B11</f>
        <v>2</v>
      </c>
      <c r="D11" s="6" t="str">
        <f>[2]Resultados!C11</f>
        <v>LEA</v>
      </c>
      <c r="E11" s="1">
        <f>[2]Resultados!D11</f>
        <v>1.5393518518518519E-3</v>
      </c>
      <c r="F11" s="1">
        <f>[2]Resultados!E11</f>
        <v>3.2870370370370367E-3</v>
      </c>
      <c r="G11" s="2">
        <f>[2]Resultados!F11</f>
        <v>4.986805555555556E-3</v>
      </c>
      <c r="H11" s="3">
        <f>[2]Resultados!G11</f>
        <v>7.0717592592592707E-5</v>
      </c>
    </row>
    <row r="12" spans="2:9" ht="18.5" x14ac:dyDescent="0.45">
      <c r="B12" s="4" t="str">
        <f>[2]Resultados!A12</f>
        <v>CM</v>
      </c>
      <c r="C12" s="4">
        <f>[2]Resultados!B12</f>
        <v>3</v>
      </c>
      <c r="D12" s="6" t="str">
        <f>[2]Resultados!C12</f>
        <v>ONDARROA</v>
      </c>
      <c r="E12" s="1">
        <f>[2]Resultados!D12</f>
        <v>1.5740740740740741E-3</v>
      </c>
      <c r="F12" s="1">
        <f>[2]Resultados!E12</f>
        <v>3.3101851851851851E-3</v>
      </c>
      <c r="G12" s="2">
        <f>[2]Resultados!F12</f>
        <v>5.0083333333333334E-3</v>
      </c>
      <c r="H12" s="3">
        <f>[2]Resultados!G12</f>
        <v>9.2245370370370137E-5</v>
      </c>
    </row>
    <row r="13" spans="2:9" ht="18.5" x14ac:dyDescent="0.45">
      <c r="B13" s="4" t="str">
        <f>[2]Resultados!A13</f>
        <v>CM</v>
      </c>
      <c r="C13" s="4">
        <f>[2]Resultados!B13</f>
        <v>4</v>
      </c>
      <c r="D13" s="6" t="str">
        <f>[2]Resultados!C13</f>
        <v>SAN JUAN</v>
      </c>
      <c r="E13" s="1">
        <f>[2]Resultados!D13</f>
        <v>1.5856481481481479E-3</v>
      </c>
      <c r="F13" s="1">
        <f>[2]Resultados!E13</f>
        <v>3.3449074074074071E-3</v>
      </c>
      <c r="G13" s="2">
        <f>[2]Resultados!F13</f>
        <v>5.0212962962962963E-3</v>
      </c>
      <c r="H13" s="3">
        <f>[2]Resultados!G13</f>
        <v>1.0520833333333302E-4</v>
      </c>
    </row>
    <row r="14" spans="2:9" ht="18.5" x14ac:dyDescent="0.45">
      <c r="B14" s="4"/>
    </row>
    <row r="15" spans="2:9" ht="18.5" x14ac:dyDescent="0.45">
      <c r="B15" s="5" t="str">
        <f>[3]Resultados!A9</f>
        <v>MAILA</v>
      </c>
      <c r="C15" s="5" t="str">
        <f>[3]Resultados!B9</f>
        <v>KALE</v>
      </c>
      <c r="D15" s="5" t="str">
        <f>[3]Resultados!C9</f>
        <v>PARTAIDEAK</v>
      </c>
      <c r="E15" s="5" t="str">
        <f>[3]Resultados!D9</f>
        <v>ZIABOGA</v>
      </c>
      <c r="F15" s="5" t="str">
        <f>[3]Resultados!E9</f>
        <v>ZIABOGA</v>
      </c>
      <c r="G15" s="5" t="str">
        <f>[3]Resultados!F9</f>
        <v>ZIABOGA</v>
      </c>
      <c r="H15" s="5" t="str">
        <f>[3]Resultados!G9</f>
        <v>HELMUGA</v>
      </c>
      <c r="I15" s="4" t="str">
        <f>[3]Resultados!H9</f>
        <v>DIF.</v>
      </c>
    </row>
    <row r="16" spans="2:9" ht="18.5" x14ac:dyDescent="0.45">
      <c r="B16" s="4" t="str">
        <f>[3]Resultados!A10</f>
        <v>JM</v>
      </c>
      <c r="C16" s="4">
        <f>[3]Resultados!B10</f>
        <v>1</v>
      </c>
      <c r="D16" s="6" t="str">
        <f>[3]Resultados!C10</f>
        <v>ZARAUTZ</v>
      </c>
      <c r="E16" s="1">
        <f>[3]Resultados!D10</f>
        <v>1.5277777777777779E-3</v>
      </c>
      <c r="F16" s="1">
        <f>[3]Resultados!E10</f>
        <v>3.1481481481481482E-3</v>
      </c>
      <c r="G16" s="1">
        <f>[3]Resultados!F10</f>
        <v>4.8495370370370368E-3</v>
      </c>
      <c r="H16" s="2">
        <f>[3]Resultados!G10</f>
        <v>6.4850694444444435E-3</v>
      </c>
      <c r="I16" s="3"/>
    </row>
    <row r="17" spans="2:9" ht="18.5" x14ac:dyDescent="0.45">
      <c r="B17" s="4" t="str">
        <f>[3]Resultados!A11</f>
        <v>JM</v>
      </c>
      <c r="C17" s="4">
        <f>[3]Resultados!B11</f>
        <v>2</v>
      </c>
      <c r="D17" s="6" t="str">
        <f>[3]Resultados!C11</f>
        <v>ELANTXOBE</v>
      </c>
      <c r="E17" s="1">
        <f>[3]Resultados!D11</f>
        <v>1.5509259259259261E-3</v>
      </c>
      <c r="F17" s="1">
        <f>[3]Resultados!E11</f>
        <v>3.1944444444444442E-3</v>
      </c>
      <c r="G17" s="1">
        <f>[3]Resultados!F11</f>
        <v>4.9305555555555552E-3</v>
      </c>
      <c r="H17" s="2">
        <f>[3]Resultados!G11</f>
        <v>6.5702546296296299E-3</v>
      </c>
      <c r="I17" s="3">
        <f>[3]Resultados!H11</f>
        <v>8.5185185185186404E-5</v>
      </c>
    </row>
    <row r="18" spans="2:9" ht="18.5" x14ac:dyDescent="0.45">
      <c r="B18" s="4" t="str">
        <f>[3]Resultados!A12</f>
        <v>JM</v>
      </c>
      <c r="C18" s="4">
        <f>[3]Resultados!B12</f>
        <v>3</v>
      </c>
      <c r="D18" s="6" t="str">
        <f>[3]Resultados!C12</f>
        <v>BERMEO</v>
      </c>
      <c r="E18" s="1">
        <f>[3]Resultados!D12</f>
        <v>1.5393518518518519E-3</v>
      </c>
      <c r="F18" s="1">
        <f>[3]Resultados!E12</f>
        <v>3.2060185185185191E-3</v>
      </c>
      <c r="G18" s="1">
        <f>[3]Resultados!F12</f>
        <v>4.9537037037037041E-3</v>
      </c>
      <c r="H18" s="2">
        <f>[3]Resultados!G12</f>
        <v>6.5892361111111117E-3</v>
      </c>
      <c r="I18" s="3">
        <f>[3]Resultados!H12</f>
        <v>1.041666666666682E-4</v>
      </c>
    </row>
    <row r="19" spans="2:9" ht="18.5" x14ac:dyDescent="0.45">
      <c r="B19" s="4" t="str">
        <f>[3]Resultados!A13</f>
        <v>JM</v>
      </c>
      <c r="C19" s="4">
        <f>[3]Resultados!B13</f>
        <v>4</v>
      </c>
      <c r="D19" s="6" t="str">
        <f>[3]Resultados!C13</f>
        <v>KAIKU</v>
      </c>
      <c r="E19" s="1">
        <f>[3]Resultados!D13</f>
        <v>1.5624999999999999E-3</v>
      </c>
      <c r="F19" s="1">
        <f>[3]Resultados!E13</f>
        <v>3.2638888888888891E-3</v>
      </c>
      <c r="G19" s="1">
        <f>[3]Resultados!F13</f>
        <v>5.0694444444444441E-3</v>
      </c>
      <c r="H19" s="2">
        <f>[3]Resultados!G13</f>
        <v>6.7299768518518516E-3</v>
      </c>
      <c r="I19" s="3">
        <f>[3]Resultados!H13</f>
        <v>2.4490740740740809E-4</v>
      </c>
    </row>
    <row r="21" spans="2:9" ht="18.5" x14ac:dyDescent="0.45">
      <c r="B21" s="5" t="str">
        <f>[4]Resultados!A10</f>
        <v>MAILA</v>
      </c>
      <c r="C21" s="5" t="str">
        <f>[4]Resultados!B10</f>
        <v>KALE</v>
      </c>
      <c r="D21" s="5" t="str">
        <f>[4]Resultados!C10</f>
        <v>PARTAIDEAK</v>
      </c>
      <c r="E21" s="5" t="str">
        <f>[4]Resultados!D10</f>
        <v>ZIABOGA</v>
      </c>
      <c r="F21" s="5" t="str">
        <f>[4]Resultados!E10</f>
        <v>ZIABOGA</v>
      </c>
      <c r="G21" s="5" t="str">
        <f>[4]Resultados!F10</f>
        <v>ZIABOGA</v>
      </c>
      <c r="H21" s="5" t="str">
        <f>[4]Resultados!G10</f>
        <v>HELMUGA</v>
      </c>
      <c r="I21" s="4" t="str">
        <f>[4]Resultados!H10</f>
        <v>DIF.</v>
      </c>
    </row>
    <row r="22" spans="2:9" ht="18.5" x14ac:dyDescent="0.45">
      <c r="B22" s="4" t="str">
        <f>[4]Resultados!A11</f>
        <v>ABS M</v>
      </c>
      <c r="C22" s="4">
        <f>[4]Resultados!B11</f>
        <v>1</v>
      </c>
      <c r="D22" s="5" t="str">
        <f>[4]Resultados!C11</f>
        <v>ELANTXOBE</v>
      </c>
      <c r="E22" s="1">
        <f>[4]Resultados!D11</f>
        <v>1.4930555555555556E-3</v>
      </c>
      <c r="F22" s="1">
        <f>[4]Resultados!E11</f>
        <v>3.1597222222222222E-3</v>
      </c>
      <c r="G22" s="1">
        <f>[4]Resultados!F11</f>
        <v>4.8032407407407407E-3</v>
      </c>
      <c r="H22" s="2">
        <f>[4]Resultados!G11</f>
        <v>6.4585648148148137E-3</v>
      </c>
      <c r="I22" s="4">
        <f>[4]Resultados!H11</f>
        <v>0</v>
      </c>
    </row>
    <row r="23" spans="2:9" ht="18.5" x14ac:dyDescent="0.45">
      <c r="B23" s="4" t="str">
        <f>[4]Resultados!A12</f>
        <v>ABS M</v>
      </c>
      <c r="C23" s="4">
        <f>[4]Resultados!B12</f>
        <v>2</v>
      </c>
      <c r="D23" s="5" t="str">
        <f>[4]Resultados!C12</f>
        <v>ARKOTE</v>
      </c>
      <c r="E23" s="1">
        <f>[4]Resultados!D12</f>
        <v>1.5162037037037036E-3</v>
      </c>
      <c r="F23" s="1">
        <f>[4]Resultados!E12</f>
        <v>3.2638888888888891E-3</v>
      </c>
      <c r="G23" s="1">
        <f>[4]Resultados!F12</f>
        <v>4.9768518518518521E-3</v>
      </c>
      <c r="H23" s="2">
        <f>[4]Resultados!G12</f>
        <v>6.657060185185186E-3</v>
      </c>
      <c r="I23" s="3">
        <f>[4]Resultados!H12</f>
        <v>1.9849537037037231E-4</v>
      </c>
    </row>
    <row r="24" spans="2:9" ht="18.5" x14ac:dyDescent="0.45">
      <c r="B24" s="4" t="str">
        <f>[4]Resultados!A13</f>
        <v>ABS M</v>
      </c>
      <c r="C24" s="4">
        <f>[4]Resultados!B13</f>
        <v>3</v>
      </c>
      <c r="D24" s="5" t="str">
        <f>[4]Resultados!C13</f>
        <v>HERNANI</v>
      </c>
      <c r="E24" s="1">
        <f>[4]Resultados!D13</f>
        <v>1.5046296296296294E-3</v>
      </c>
      <c r="F24" s="1">
        <f>[4]Resultados!E13</f>
        <v>3.2291666666666666E-3</v>
      </c>
      <c r="G24" s="1">
        <f>[4]Resultados!F13</f>
        <v>4.9421296296296288E-3</v>
      </c>
      <c r="H24" s="2">
        <f>[4]Resultados!G13</f>
        <v>6.6923611111111116E-3</v>
      </c>
      <c r="I24" s="3">
        <f>[4]Resultados!H13</f>
        <v>2.3379629629629792E-4</v>
      </c>
    </row>
    <row r="25" spans="2:9" ht="18.5" x14ac:dyDescent="0.45">
      <c r="B25" s="4"/>
      <c r="C25" s="4"/>
      <c r="D25" s="5"/>
      <c r="E25" s="1"/>
      <c r="F25" s="1"/>
      <c r="G25" s="1"/>
      <c r="H25" s="2"/>
      <c r="I25" s="3"/>
    </row>
    <row r="35" spans="2:8" ht="18.5" x14ac:dyDescent="0.45">
      <c r="B35" t="str">
        <f>[1]Resultados!A10</f>
        <v>IM</v>
      </c>
      <c r="C35">
        <f>[1]Resultados!B10</f>
        <v>1</v>
      </c>
      <c r="D35" t="str">
        <f>[1]Resultados!C10</f>
        <v>SAN PEDRO</v>
      </c>
      <c r="F35" s="1">
        <f>[1]Resultados!E10</f>
        <v>1.7476851851851852E-3</v>
      </c>
      <c r="G35" s="2">
        <f>[1]Resultados!F10</f>
        <v>3.5215277777777775E-3</v>
      </c>
      <c r="H35" s="2"/>
    </row>
    <row r="36" spans="2:8" ht="18.5" x14ac:dyDescent="0.45">
      <c r="B36" t="str">
        <f>[1]Resultados!A11</f>
        <v>IM</v>
      </c>
      <c r="C36">
        <f>[1]Resultados!B11</f>
        <v>2</v>
      </c>
      <c r="D36" t="str">
        <f>[1]Resultados!C11</f>
        <v>MUNDAKA</v>
      </c>
      <c r="F36" s="1">
        <f>[1]Resultados!E11</f>
        <v>1.7245370370370372E-3</v>
      </c>
      <c r="G36" s="2">
        <f>[1]Resultados!F11</f>
        <v>3.531597222222222E-3</v>
      </c>
      <c r="H36" s="2">
        <f>[1]Resultados!G11</f>
        <v>1.0069444444444492E-5</v>
      </c>
    </row>
    <row r="37" spans="2:8" ht="18.5" x14ac:dyDescent="0.45">
      <c r="B37" t="str">
        <f>[1]Resultados!A12</f>
        <v>IM</v>
      </c>
      <c r="C37">
        <f>[1]Resultados!B12</f>
        <v>3</v>
      </c>
      <c r="D37" t="str">
        <f>[1]Resultados!C12</f>
        <v>BERMEO</v>
      </c>
      <c r="F37" s="1">
        <f>[1]Resultados!E12</f>
        <v>1.736111111111111E-3</v>
      </c>
      <c r="G37" s="2">
        <f>[1]Resultados!F12</f>
        <v>3.5552083333333338E-3</v>
      </c>
      <c r="H37" s="2">
        <f>[1]Resultados!G12</f>
        <v>3.3680555555556328E-5</v>
      </c>
    </row>
    <row r="38" spans="2:8" ht="18.5" x14ac:dyDescent="0.45">
      <c r="B38" t="str">
        <f>[1]Resultados!A13</f>
        <v>IM</v>
      </c>
      <c r="C38">
        <f>[1]Resultados!B13</f>
        <v>4</v>
      </c>
      <c r="D38" t="str">
        <f>[1]Resultados!C13</f>
        <v>ZIERBENA</v>
      </c>
      <c r="F38" s="1">
        <f>[1]Resultados!E13</f>
        <v>0</v>
      </c>
      <c r="G38" s="2">
        <f>[1]Resultados!F13</f>
        <v>0</v>
      </c>
      <c r="H38" s="2" t="str">
        <f>[1]Resultados!G13</f>
        <v>EXCLU.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EUSKADIKO ARRAUN FEDERAZIOA</dc:creator>
  <cp:lastModifiedBy>EUSKADIKO ARRAUN FEDERAZIOA</cp:lastModifiedBy>
  <dcterms:created xsi:type="dcterms:W3CDTF">2021-04-18T06:11:45Z</dcterms:created>
  <dcterms:modified xsi:type="dcterms:W3CDTF">2021-04-18T11:05:35Z</dcterms:modified>
</cp:coreProperties>
</file>