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795" activeTab="1"/>
  </bookViews>
  <sheets>
    <sheet name="Hoja1" sheetId="1" r:id="rId1"/>
    <sheet name="Hoja2" sheetId="2" r:id="rId2"/>
  </sheets>
  <definedNames>
    <definedName name="_xlnm.Print_Area" localSheetId="0">'Hoja1'!$B$10:$O$89</definedName>
    <definedName name="_xlnm.Print_Area" localSheetId="1">'Hoja2'!$B$5:$N$14</definedName>
  </definedNames>
  <calcPr fullCalcOnLoad="1"/>
</workbook>
</file>

<file path=xl/sharedStrings.xml><?xml version="1.0" encoding="utf-8"?>
<sst xmlns="http://schemas.openxmlformats.org/spreadsheetml/2006/main" count="489" uniqueCount="98">
  <si>
    <t>1º</t>
  </si>
  <si>
    <t>2º</t>
  </si>
  <si>
    <t>3º</t>
  </si>
  <si>
    <t>4º</t>
  </si>
  <si>
    <t>5º</t>
  </si>
  <si>
    <t>6º</t>
  </si>
  <si>
    <t xml:space="preserve">RESULTADOS OFICIALES </t>
  </si>
  <si>
    <t>1ª REGATA</t>
  </si>
  <si>
    <t>2º REGATA</t>
  </si>
  <si>
    <t>3ª REGATA</t>
  </si>
  <si>
    <t>4ª REGATA</t>
  </si>
  <si>
    <t>5ª REGATA</t>
  </si>
  <si>
    <t>6ª REGATA</t>
  </si>
  <si>
    <t>7ª REGATA</t>
  </si>
  <si>
    <t>8ª REGATA</t>
  </si>
  <si>
    <t>9ª REGATA</t>
  </si>
  <si>
    <t>10ª REGATA</t>
  </si>
  <si>
    <t>11ª REGATA</t>
  </si>
  <si>
    <t>12ª REGATA</t>
  </si>
  <si>
    <t>13ª REGATA</t>
  </si>
  <si>
    <t>14ª REGATA</t>
  </si>
  <si>
    <t>15ª REGATA</t>
  </si>
  <si>
    <t>16ª REGATA</t>
  </si>
  <si>
    <t>17ª REGATA</t>
  </si>
  <si>
    <t>18ª REGATA</t>
  </si>
  <si>
    <t>19ª REGATA</t>
  </si>
  <si>
    <t>1X IM</t>
  </si>
  <si>
    <t>UR KIROLAK</t>
  </si>
  <si>
    <t>CRONO</t>
  </si>
  <si>
    <t>ARKOTE</t>
  </si>
  <si>
    <t>2X ABSM</t>
  </si>
  <si>
    <t>DIF.</t>
  </si>
  <si>
    <t>4XCF</t>
  </si>
  <si>
    <t>HONDARRIBIA</t>
  </si>
  <si>
    <t>DONOSTIA A.L.</t>
  </si>
  <si>
    <t>GETXO</t>
  </si>
  <si>
    <t>20ª REGATA</t>
  </si>
  <si>
    <t>21ª REGATA</t>
  </si>
  <si>
    <t>22ª REGATA</t>
  </si>
  <si>
    <t>23ª REGATA</t>
  </si>
  <si>
    <t>4-CM</t>
  </si>
  <si>
    <t>2-JF/2-JM/2-ABSF</t>
  </si>
  <si>
    <t>UR KIROLAK JF</t>
  </si>
  <si>
    <t>UR KIROLAK JM</t>
  </si>
  <si>
    <t>DONOSTI A.L. ABSF</t>
  </si>
  <si>
    <t>DONOSTI A.L. "A"</t>
  </si>
  <si>
    <t>DONOSTI A.L. "B"</t>
  </si>
  <si>
    <t>4-JM/4+JM</t>
  </si>
  <si>
    <t>DONOSTI A.L.</t>
  </si>
  <si>
    <t>HONDARRIBI "A"</t>
  </si>
  <si>
    <t>HONDARRIBI "B"</t>
  </si>
  <si>
    <t>UR KIROLAK 4+</t>
  </si>
  <si>
    <t>1XJM</t>
  </si>
  <si>
    <t>GETXO "B"</t>
  </si>
  <si>
    <t>GETXO "C"</t>
  </si>
  <si>
    <t>HONDARRIBI</t>
  </si>
  <si>
    <t>1X JM/2XJF</t>
  </si>
  <si>
    <t>KAIKU</t>
  </si>
  <si>
    <t xml:space="preserve">DONOSTI A.L. </t>
  </si>
  <si>
    <t>DONOSTI A.L. 2XJF</t>
  </si>
  <si>
    <t>1XJF</t>
  </si>
  <si>
    <t>UR KIROLAK "C"</t>
  </si>
  <si>
    <t>UR KIROLAK "B"</t>
  </si>
  <si>
    <t>UR KIROLAK "A"</t>
  </si>
  <si>
    <t>UR KIROLAK "D"</t>
  </si>
  <si>
    <t>2XCM</t>
  </si>
  <si>
    <t>2XCM/2-CM</t>
  </si>
  <si>
    <t>1XCM</t>
  </si>
  <si>
    <t>1XIF</t>
  </si>
  <si>
    <t>2XIF</t>
  </si>
  <si>
    <t>1XVETF/2-VETM/8X+IM</t>
  </si>
  <si>
    <t>HONDARRIBI 1X VETF</t>
  </si>
  <si>
    <t>DONOSTI A.L. 2-VETM</t>
  </si>
  <si>
    <t>GETXO 1XVETM</t>
  </si>
  <si>
    <t>HONDARRIBI 8X+ IM</t>
  </si>
  <si>
    <t>2XIM</t>
  </si>
  <si>
    <t>UR LIROLAK "B"</t>
  </si>
  <si>
    <t>ARKOTE "A"</t>
  </si>
  <si>
    <t>HONDARRIBI "D"</t>
  </si>
  <si>
    <t>4XIF/4XIM</t>
  </si>
  <si>
    <t>UR KIROLAK IM</t>
  </si>
  <si>
    <t>2XCF</t>
  </si>
  <si>
    <t>ARKOTE "B"</t>
  </si>
  <si>
    <t>HONDARRIBI "C"</t>
  </si>
  <si>
    <t>1XCF</t>
  </si>
  <si>
    <t>8+CM/4XCM</t>
  </si>
  <si>
    <t>UR KIROLAK 4X</t>
  </si>
  <si>
    <t>HONDARRIBI 4X</t>
  </si>
  <si>
    <t>4XJM/8+JF</t>
  </si>
  <si>
    <t>DONOSTI A.L. 8+JF</t>
  </si>
  <si>
    <t>8+JM/8+ABSM</t>
  </si>
  <si>
    <t>HONDARRIBI JM</t>
  </si>
  <si>
    <t>I CONFRONTACIÓN BANCO MOVIL</t>
  </si>
  <si>
    <t>LEGUTIO</t>
  </si>
  <si>
    <t>GETXO A</t>
  </si>
  <si>
    <t/>
  </si>
  <si>
    <t>*</t>
  </si>
  <si>
    <t>RESULTADOS FINALES DE LAS TANDAS DISPUTADAS (MÁS DE SEIS PARTICIPANTES)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</si>
</sst>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E&quot;;\-#,##0\ &quot;E&quot;"/>
    <numFmt numFmtId="173" formatCode="#,##0\ &quot;E&quot;;[Red]\-#,##0\ &quot;E&quot;"/>
    <numFmt numFmtId="174" formatCode="#,##0.00\ &quot;E&quot;;\-#,##0.00\ &quot;E&quot;"/>
    <numFmt numFmtId="175" formatCode="#,##0.00\ &quot;E&quot;;[Red]\-#,##0.00\ &quot;E&quot;"/>
    <numFmt numFmtId="176" formatCode="_-* #,##0\ &quot;E&quot;_-;\-* #,##0\ &quot;E&quot;_-;_-* &quot;-&quot;\ &quot;E&quot;_-;_-@_-"/>
    <numFmt numFmtId="177" formatCode="_-* #,##0\ _E_-;\-* #,##0\ _E_-;_-* &quot;-&quot;\ _E_-;_-@_-"/>
    <numFmt numFmtId="178" formatCode="_-* #,##0.00\ &quot;E&quot;_-;\-* #,##0.00\ &quot;E&quot;_-;_-* &quot;-&quot;??\ &quot;E&quot;_-;_-@_-"/>
    <numFmt numFmtId="179" formatCode="_-* #,##0.00\ _E_-;\-* #,##0.00\ _E_-;_-* &quot;-&quot;??\ _E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&quot; de &quot;mmmm&quot; de &quot;yyyy"/>
    <numFmt numFmtId="185" formatCode="mm:ss.00"/>
    <numFmt numFmtId="186" formatCode="ss.00"/>
    <numFmt numFmtId="187" formatCode="m:ss.00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b/>
      <sz val="14"/>
      <color rgb="FFC00000"/>
      <name val="Arial"/>
      <family val="2"/>
    </font>
    <font>
      <b/>
      <sz val="12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 horizontal="center" vertical="center" readingOrder="1"/>
    </xf>
    <xf numFmtId="185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5" fontId="0" fillId="0" borderId="0" xfId="0" applyNumberFormat="1" applyAlignment="1">
      <alignment horizontal="left"/>
    </xf>
    <xf numFmtId="185" fontId="0" fillId="0" borderId="0" xfId="0" applyNumberFormat="1" applyFont="1" applyAlignment="1">
      <alignment horizontal="left"/>
    </xf>
    <xf numFmtId="186" fontId="0" fillId="0" borderId="0" xfId="0" applyNumberFormat="1" applyAlignment="1">
      <alignment horizontal="center"/>
    </xf>
    <xf numFmtId="186" fontId="1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87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6"/>
  <sheetViews>
    <sheetView showGridLines="0" showZeros="0" zoomScalePageLayoutView="0" workbookViewId="0" topLeftCell="A1">
      <selection activeCell="Q41" sqref="Q41"/>
    </sheetView>
  </sheetViews>
  <sheetFormatPr defaultColWidth="11.421875" defaultRowHeight="12.75"/>
  <cols>
    <col min="2" max="2" width="20.140625" style="0" bestFit="1" customWidth="1"/>
    <col min="3" max="3" width="21.421875" style="0" customWidth="1"/>
    <col min="4" max="4" width="8.140625" style="0" bestFit="1" customWidth="1"/>
    <col min="5" max="5" width="7.00390625" style="0" customWidth="1"/>
    <col min="6" max="6" width="3.7109375" style="0" customWidth="1"/>
    <col min="7" max="7" width="21.7109375" style="0" bestFit="1" customWidth="1"/>
    <col min="8" max="8" width="20.57421875" style="0" bestFit="1" customWidth="1"/>
    <col min="9" max="9" width="7.7109375" style="0" bestFit="1" customWidth="1"/>
    <col min="10" max="10" width="6.8515625" style="0" bestFit="1" customWidth="1"/>
    <col min="11" max="11" width="3.57421875" style="0" customWidth="1"/>
    <col min="12" max="12" width="13.8515625" style="0" bestFit="1" customWidth="1"/>
    <col min="13" max="13" width="19.140625" style="0" bestFit="1" customWidth="1"/>
    <col min="14" max="14" width="7.57421875" style="0" bestFit="1" customWidth="1"/>
    <col min="15" max="15" width="5.421875" style="0" bestFit="1" customWidth="1"/>
    <col min="16" max="16" width="3.8515625" style="0" customWidth="1"/>
  </cols>
  <sheetData>
    <row r="1" ht="12.75">
      <c r="K1" s="10">
        <v>0.0006944444444444445</v>
      </c>
    </row>
    <row r="4" spans="2:13" ht="18">
      <c r="B4" s="2"/>
      <c r="F4" s="1"/>
      <c r="G4" s="1"/>
      <c r="H4" s="1"/>
      <c r="I4" s="2"/>
      <c r="J4" s="2"/>
      <c r="L4" s="9"/>
      <c r="M4" s="1"/>
    </row>
    <row r="5" spans="2:13" ht="18">
      <c r="B5" s="2"/>
      <c r="E5" s="9" t="s">
        <v>92</v>
      </c>
      <c r="F5" s="1"/>
      <c r="G5" s="1"/>
      <c r="H5" s="1"/>
      <c r="I5" s="2"/>
      <c r="J5" s="2"/>
      <c r="M5" s="1"/>
    </row>
    <row r="6" spans="2:13" ht="18">
      <c r="B6" s="2"/>
      <c r="D6" s="8"/>
      <c r="E6" s="9" t="s">
        <v>6</v>
      </c>
      <c r="F6" s="1"/>
      <c r="G6" s="1"/>
      <c r="H6" s="1"/>
      <c r="I6" s="2"/>
      <c r="J6" s="2"/>
      <c r="L6" s="9"/>
      <c r="M6" s="1"/>
    </row>
    <row r="7" spans="2:13" ht="12.75">
      <c r="B7" s="2"/>
      <c r="C7" s="2"/>
      <c r="F7" s="1"/>
      <c r="G7" s="1"/>
      <c r="H7" s="1"/>
      <c r="I7" s="2"/>
      <c r="J7" s="2"/>
      <c r="M7" s="1"/>
    </row>
    <row r="8" spans="2:13" ht="18">
      <c r="B8" s="2"/>
      <c r="D8" s="9" t="s">
        <v>93</v>
      </c>
      <c r="F8" s="1"/>
      <c r="G8" s="11">
        <v>44288</v>
      </c>
      <c r="H8" s="1"/>
      <c r="I8" s="2"/>
      <c r="J8" s="2"/>
      <c r="L8" s="11"/>
      <c r="M8" s="1"/>
    </row>
    <row r="9" spans="2:13" ht="12.75">
      <c r="B9" s="2"/>
      <c r="C9" s="2"/>
      <c r="F9" s="1"/>
      <c r="G9" s="3"/>
      <c r="H9" s="3"/>
      <c r="I9" s="2"/>
      <c r="J9" s="2"/>
      <c r="M9" s="1"/>
    </row>
    <row r="10" spans="2:16" ht="15.75">
      <c r="B10" s="4" t="s">
        <v>32</v>
      </c>
      <c r="C10" s="14" t="s">
        <v>7</v>
      </c>
      <c r="D10" s="5" t="s">
        <v>28</v>
      </c>
      <c r="E10" s="4" t="s">
        <v>31</v>
      </c>
      <c r="F10" s="22"/>
      <c r="G10" s="4" t="s">
        <v>67</v>
      </c>
      <c r="H10" s="14" t="s">
        <v>17</v>
      </c>
      <c r="I10" s="5" t="s">
        <v>28</v>
      </c>
      <c r="J10" s="4" t="s">
        <v>31</v>
      </c>
      <c r="K10" s="4"/>
      <c r="L10" s="5" t="s">
        <v>85</v>
      </c>
      <c r="M10" t="s">
        <v>37</v>
      </c>
      <c r="N10" s="4" t="e">
        <f>#REF!</f>
        <v>#REF!</v>
      </c>
      <c r="O10" s="4" t="s">
        <v>31</v>
      </c>
      <c r="P10" s="5"/>
    </row>
    <row r="11" spans="2:16" ht="15.75">
      <c r="B11" s="2" t="s">
        <v>0</v>
      </c>
      <c r="C11" s="13" t="s">
        <v>33</v>
      </c>
      <c r="D11" s="20">
        <v>0.003978935185185185</v>
      </c>
      <c r="E11" s="10"/>
      <c r="F11" s="22"/>
      <c r="G11" s="2" t="s">
        <v>0</v>
      </c>
      <c r="H11" s="13" t="s">
        <v>27</v>
      </c>
      <c r="I11" s="20">
        <v>0.004505671296296297</v>
      </c>
      <c r="J11" s="12"/>
      <c r="K11" s="2"/>
      <c r="L11" s="4" t="s">
        <v>0</v>
      </c>
      <c r="M11" s="14" t="s">
        <v>55</v>
      </c>
      <c r="N11" s="20">
        <v>0.003924074074074074</v>
      </c>
      <c r="O11" s="13"/>
      <c r="P11" s="10"/>
    </row>
    <row r="12" spans="2:16" ht="15.75">
      <c r="B12" s="2" t="s">
        <v>1</v>
      </c>
      <c r="C12" s="13" t="s">
        <v>27</v>
      </c>
      <c r="D12" s="20">
        <v>0.004047337962962963</v>
      </c>
      <c r="E12" s="17">
        <v>6.840277777777747E-05</v>
      </c>
      <c r="F12" s="22" t="s">
        <v>95</v>
      </c>
      <c r="G12" s="2" t="s">
        <v>1</v>
      </c>
      <c r="H12" s="15" t="s">
        <v>45</v>
      </c>
      <c r="I12" s="20">
        <v>0.0049274305555555556</v>
      </c>
      <c r="J12" s="17">
        <v>0.0004217592592592589</v>
      </c>
      <c r="K12" s="22" t="s">
        <v>95</v>
      </c>
      <c r="L12" s="6" t="s">
        <v>1</v>
      </c>
      <c r="M12" s="15" t="s">
        <v>86</v>
      </c>
      <c r="N12" s="20">
        <v>0.004409027777777778</v>
      </c>
      <c r="O12" s="17">
        <f>IF(N12&gt;0,N12-N$11,"")</f>
        <v>0.00048495370370370446</v>
      </c>
      <c r="P12" s="10">
        <f>IF(N12-N$11&gt;K$1,"*","")</f>
      </c>
    </row>
    <row r="13" spans="2:16" ht="15.75">
      <c r="B13" s="2" t="s">
        <v>2</v>
      </c>
      <c r="C13" s="13" t="s">
        <v>34</v>
      </c>
      <c r="D13" s="20">
        <v>0.0042778935185185185</v>
      </c>
      <c r="E13" s="17">
        <v>0.00029895833333333337</v>
      </c>
      <c r="F13" s="22" t="s">
        <v>95</v>
      </c>
      <c r="G13" s="2" t="s">
        <v>2</v>
      </c>
      <c r="H13" s="15" t="s">
        <v>46</v>
      </c>
      <c r="I13" s="20">
        <v>0.004961921296296296</v>
      </c>
      <c r="J13" s="17">
        <v>0.0004562499999999992</v>
      </c>
      <c r="K13" s="22" t="s">
        <v>95</v>
      </c>
      <c r="L13" s="6" t="s">
        <v>2</v>
      </c>
      <c r="M13" s="15" t="s">
        <v>87</v>
      </c>
      <c r="N13" s="20">
        <v>0.00454699074074074</v>
      </c>
      <c r="O13" s="17">
        <f>IF(N13&gt;0,N13-N$11,"")</f>
        <v>0.0006229166666666666</v>
      </c>
      <c r="P13" s="10">
        <f>IF(N13-N$11&gt;K$1,"*","")</f>
      </c>
    </row>
    <row r="14" spans="2:16" ht="15.75">
      <c r="B14" s="2" t="s">
        <v>3</v>
      </c>
      <c r="C14" s="3" t="s">
        <v>35</v>
      </c>
      <c r="D14" s="20">
        <v>0.005179398148148147</v>
      </c>
      <c r="E14" s="17">
        <v>0.0012004629629629622</v>
      </c>
      <c r="F14" s="22" t="s">
        <v>96</v>
      </c>
      <c r="G14" s="6" t="s">
        <v>3</v>
      </c>
      <c r="H14" s="13" t="s">
        <v>49</v>
      </c>
      <c r="I14" s="23">
        <v>0.005713773148148148</v>
      </c>
      <c r="J14" s="17">
        <v>0.0012081018518518517</v>
      </c>
      <c r="K14" s="22" t="s">
        <v>96</v>
      </c>
      <c r="L14" s="6" t="s">
        <v>3</v>
      </c>
      <c r="M14" s="15" t="s">
        <v>27</v>
      </c>
      <c r="N14" s="20">
        <v>0.0046055555555555554</v>
      </c>
      <c r="O14" s="17">
        <f>IF(N14&gt;0,N14-N$11,"")</f>
        <v>0.0006814814814814817</v>
      </c>
      <c r="P14" s="10">
        <f>IF(N14-N$11&gt;K$1,"*","")</f>
      </c>
    </row>
    <row r="15" spans="2:16" ht="15.75">
      <c r="B15" s="6" t="s">
        <v>4</v>
      </c>
      <c r="C15" s="13">
        <v>0</v>
      </c>
      <c r="D15" s="20">
        <v>0</v>
      </c>
      <c r="E15" s="17" t="s">
        <v>95</v>
      </c>
      <c r="F15" s="22" t="s">
        <v>95</v>
      </c>
      <c r="G15" s="6" t="s">
        <v>4</v>
      </c>
      <c r="H15" s="15" t="s">
        <v>35</v>
      </c>
      <c r="I15" s="20">
        <v>0.006662962962962963</v>
      </c>
      <c r="J15" s="17">
        <v>0.0021572916666666667</v>
      </c>
      <c r="K15" s="22" t="s">
        <v>96</v>
      </c>
      <c r="L15" s="6" t="s">
        <v>4</v>
      </c>
      <c r="M15" s="15">
        <v>0</v>
      </c>
      <c r="N15" s="20"/>
      <c r="O15" s="17"/>
      <c r="P15" s="12"/>
    </row>
    <row r="16" spans="2:16" ht="18">
      <c r="B16" s="6" t="s">
        <v>5</v>
      </c>
      <c r="C16" s="13">
        <v>0</v>
      </c>
      <c r="D16" s="20">
        <v>0</v>
      </c>
      <c r="E16" s="17" t="s">
        <v>95</v>
      </c>
      <c r="F16" s="22" t="s">
        <v>95</v>
      </c>
      <c r="G16" s="2" t="s">
        <v>5</v>
      </c>
      <c r="H16" s="15" t="s">
        <v>50</v>
      </c>
      <c r="I16" s="20">
        <v>0.006700578703703704</v>
      </c>
      <c r="J16" s="20">
        <v>0.0021949074074074076</v>
      </c>
      <c r="K16" s="21" t="s">
        <v>96</v>
      </c>
      <c r="L16" s="6" t="s">
        <v>5</v>
      </c>
      <c r="M16" s="15">
        <v>0</v>
      </c>
      <c r="N16" s="20"/>
      <c r="O16" s="17"/>
      <c r="P16" s="10"/>
    </row>
    <row r="17" spans="2:16" ht="18">
      <c r="B17" s="2"/>
      <c r="C17" s="3"/>
      <c r="D17" s="20">
        <v>0</v>
      </c>
      <c r="E17" s="17"/>
      <c r="F17" s="22"/>
      <c r="G17" s="2">
        <v>0</v>
      </c>
      <c r="H17" s="3">
        <v>0</v>
      </c>
      <c r="I17" s="20">
        <v>0</v>
      </c>
      <c r="J17" s="17"/>
      <c r="K17" s="21"/>
      <c r="L17" s="2"/>
      <c r="M17" s="10"/>
      <c r="N17" s="2"/>
      <c r="O17" s="2"/>
      <c r="P17" s="10"/>
    </row>
    <row r="18" spans="2:16" ht="18">
      <c r="B18" s="4" t="s">
        <v>40</v>
      </c>
      <c r="C18" s="14" t="s">
        <v>8</v>
      </c>
      <c r="D18" s="20" t="s">
        <v>28</v>
      </c>
      <c r="E18" s="18" t="s">
        <v>31</v>
      </c>
      <c r="F18" s="22"/>
      <c r="G18" s="4" t="s">
        <v>68</v>
      </c>
      <c r="H18" s="14" t="s">
        <v>18</v>
      </c>
      <c r="I18" s="20" t="s">
        <v>28</v>
      </c>
      <c r="J18" s="18" t="s">
        <v>31</v>
      </c>
      <c r="K18" s="21"/>
      <c r="L18" s="4" t="s">
        <v>88</v>
      </c>
      <c r="M18" s="10" t="s">
        <v>38</v>
      </c>
      <c r="N18" s="4" t="e">
        <f>#REF!</f>
        <v>#REF!</v>
      </c>
      <c r="O18" s="4" t="s">
        <v>31</v>
      </c>
      <c r="P18" s="10"/>
    </row>
    <row r="19" spans="2:16" ht="18">
      <c r="B19" s="2" t="s">
        <v>0</v>
      </c>
      <c r="C19" s="13" t="s">
        <v>33</v>
      </c>
      <c r="D19" s="20">
        <v>0.003677314814814815</v>
      </c>
      <c r="E19" s="17"/>
      <c r="F19" s="22"/>
      <c r="G19" s="2" t="s">
        <v>0</v>
      </c>
      <c r="H19" s="16" t="s">
        <v>27</v>
      </c>
      <c r="I19" s="23">
        <v>0.004733912037037037</v>
      </c>
      <c r="J19" s="17"/>
      <c r="K19" s="21"/>
      <c r="L19" s="12" t="s">
        <v>0</v>
      </c>
      <c r="M19" s="15" t="s">
        <v>48</v>
      </c>
      <c r="N19" s="20">
        <v>0.0059932870370370366</v>
      </c>
      <c r="O19" s="17"/>
      <c r="P19" s="10"/>
    </row>
    <row r="20" spans="2:16" ht="18">
      <c r="B20" s="2" t="s">
        <v>1</v>
      </c>
      <c r="C20" s="13" t="s">
        <v>27</v>
      </c>
      <c r="D20" s="20">
        <v>0.005283449074074073</v>
      </c>
      <c r="E20" s="17">
        <v>0.001606134259259258</v>
      </c>
      <c r="F20" s="22" t="s">
        <v>96</v>
      </c>
      <c r="G20" s="6" t="s">
        <v>1</v>
      </c>
      <c r="H20" s="16" t="s">
        <v>58</v>
      </c>
      <c r="I20" s="20">
        <v>0.005596643518518518</v>
      </c>
      <c r="J20" s="20">
        <v>0.0008627314814814808</v>
      </c>
      <c r="K20" s="21" t="s">
        <v>96</v>
      </c>
      <c r="L20" s="6" t="s">
        <v>1</v>
      </c>
      <c r="M20" s="15" t="s">
        <v>89</v>
      </c>
      <c r="N20" s="20">
        <v>0.006313541666666666</v>
      </c>
      <c r="O20" s="17">
        <f>IF(N20&gt;0,N20-N$19,"")</f>
        <v>0.00032025462962962954</v>
      </c>
      <c r="P20" s="10" t="str">
        <f>IF(N20-N$11&gt;K$1,"*","")</f>
        <v>*</v>
      </c>
    </row>
    <row r="21" spans="2:16" ht="18">
      <c r="B21" s="2" t="s">
        <v>2</v>
      </c>
      <c r="C21" s="13">
        <v>0</v>
      </c>
      <c r="D21" s="20">
        <v>0</v>
      </c>
      <c r="E21" s="17" t="s">
        <v>95</v>
      </c>
      <c r="F21" s="22" t="s">
        <v>95</v>
      </c>
      <c r="G21" s="6" t="s">
        <v>2</v>
      </c>
      <c r="H21" s="16">
        <v>0</v>
      </c>
      <c r="I21" s="20">
        <v>0</v>
      </c>
      <c r="J21" s="17" t="s">
        <v>95</v>
      </c>
      <c r="K21" s="21" t="s">
        <v>95</v>
      </c>
      <c r="L21" s="6" t="s">
        <v>2</v>
      </c>
      <c r="M21" s="15" t="s">
        <v>27</v>
      </c>
      <c r="N21" s="20">
        <v>0.006789583333333332</v>
      </c>
      <c r="O21" s="17">
        <f>IF(N21&gt;0,N21-N$19,"")</f>
        <v>0.0007962962962962958</v>
      </c>
      <c r="P21" s="10" t="str">
        <f>IF(N21-N$11&gt;K$1,"*","")</f>
        <v>*</v>
      </c>
    </row>
    <row r="22" spans="2:16" ht="18">
      <c r="B22" s="2" t="s">
        <v>3</v>
      </c>
      <c r="C22" s="13">
        <v>0</v>
      </c>
      <c r="D22" s="20">
        <v>0</v>
      </c>
      <c r="E22" s="19" t="s">
        <v>95</v>
      </c>
      <c r="F22" s="22" t="s">
        <v>95</v>
      </c>
      <c r="G22" s="2" t="s">
        <v>3</v>
      </c>
      <c r="H22" s="15">
        <v>0</v>
      </c>
      <c r="I22" s="20">
        <v>0</v>
      </c>
      <c r="J22" s="20" t="s">
        <v>95</v>
      </c>
      <c r="K22" s="21" t="s">
        <v>95</v>
      </c>
      <c r="L22" s="6" t="s">
        <v>3</v>
      </c>
      <c r="M22" s="15">
        <v>0</v>
      </c>
      <c r="N22" s="20"/>
      <c r="O22" s="17"/>
      <c r="P22" s="10"/>
    </row>
    <row r="23" spans="2:16" ht="18">
      <c r="B23" s="6" t="s">
        <v>4</v>
      </c>
      <c r="C23" s="13">
        <v>0</v>
      </c>
      <c r="D23" s="20">
        <v>0</v>
      </c>
      <c r="E23" s="17" t="s">
        <v>95</v>
      </c>
      <c r="F23" s="22" t="s">
        <v>95</v>
      </c>
      <c r="G23" s="2" t="s">
        <v>4</v>
      </c>
      <c r="H23" s="15">
        <v>0</v>
      </c>
      <c r="I23" s="20">
        <v>0</v>
      </c>
      <c r="J23" s="17" t="s">
        <v>95</v>
      </c>
      <c r="K23" s="21" t="s">
        <v>95</v>
      </c>
      <c r="L23" s="6" t="s">
        <v>4</v>
      </c>
      <c r="M23" s="15">
        <v>0</v>
      </c>
      <c r="N23" s="20"/>
      <c r="O23" s="17"/>
      <c r="P23" s="10"/>
    </row>
    <row r="24" spans="2:16" ht="18">
      <c r="B24" s="6" t="s">
        <v>5</v>
      </c>
      <c r="C24" s="13">
        <v>0</v>
      </c>
      <c r="D24" s="20">
        <v>0</v>
      </c>
      <c r="E24" s="17" t="s">
        <v>95</v>
      </c>
      <c r="F24" s="22"/>
      <c r="G24" s="2" t="s">
        <v>5</v>
      </c>
      <c r="H24" s="15">
        <v>0</v>
      </c>
      <c r="I24" s="20">
        <v>0</v>
      </c>
      <c r="J24" s="17" t="s">
        <v>95</v>
      </c>
      <c r="K24" s="21" t="s">
        <v>95</v>
      </c>
      <c r="L24" s="6" t="s">
        <v>5</v>
      </c>
      <c r="M24" s="15">
        <v>0</v>
      </c>
      <c r="N24" s="20"/>
      <c r="O24" s="17"/>
      <c r="P24" s="10"/>
    </row>
    <row r="25" spans="2:16" ht="18">
      <c r="B25" s="6"/>
      <c r="C25" s="13"/>
      <c r="D25" s="20">
        <v>0</v>
      </c>
      <c r="E25" s="17"/>
      <c r="F25" s="22"/>
      <c r="G25" s="2">
        <v>0</v>
      </c>
      <c r="H25" s="3">
        <v>0</v>
      </c>
      <c r="I25" s="20">
        <v>0</v>
      </c>
      <c r="J25" s="17"/>
      <c r="K25" s="21"/>
      <c r="L25" s="2"/>
      <c r="M25" s="15"/>
      <c r="N25" s="20"/>
      <c r="O25" s="3"/>
      <c r="P25" s="10"/>
    </row>
    <row r="26" spans="2:16" ht="18">
      <c r="B26" s="4" t="s">
        <v>41</v>
      </c>
      <c r="C26" s="14" t="s">
        <v>9</v>
      </c>
      <c r="D26" s="20" t="s">
        <v>28</v>
      </c>
      <c r="E26" s="18" t="s">
        <v>31</v>
      </c>
      <c r="F26" s="22"/>
      <c r="G26" s="4" t="s">
        <v>69</v>
      </c>
      <c r="H26" s="14" t="s">
        <v>19</v>
      </c>
      <c r="I26" s="20" t="s">
        <v>28</v>
      </c>
      <c r="J26" s="18" t="s">
        <v>31</v>
      </c>
      <c r="K26" s="21"/>
      <c r="L26" s="4" t="s">
        <v>90</v>
      </c>
      <c r="M26" s="15" t="s">
        <v>39</v>
      </c>
      <c r="N26" s="20" t="s">
        <v>28</v>
      </c>
      <c r="O26" s="18" t="s">
        <v>31</v>
      </c>
      <c r="P26" s="10"/>
    </row>
    <row r="27" spans="2:16" ht="18">
      <c r="B27" s="2" t="s">
        <v>0</v>
      </c>
      <c r="C27" s="13" t="s">
        <v>43</v>
      </c>
      <c r="D27" s="20">
        <v>0.00535625</v>
      </c>
      <c r="E27" s="17"/>
      <c r="F27" s="22"/>
      <c r="G27" s="6" t="s">
        <v>0</v>
      </c>
      <c r="H27" s="13" t="s">
        <v>63</v>
      </c>
      <c r="I27" s="20">
        <v>0.0033450231481481477</v>
      </c>
      <c r="J27" s="17"/>
      <c r="K27" s="21"/>
      <c r="L27" s="12" t="s">
        <v>0</v>
      </c>
      <c r="M27" s="15" t="s">
        <v>63</v>
      </c>
      <c r="N27" s="23">
        <v>0.004870717592592592</v>
      </c>
      <c r="O27" s="13"/>
      <c r="P27" s="12" t="str">
        <f>$P$20</f>
        <v>*</v>
      </c>
    </row>
    <row r="28" spans="2:16" ht="18">
      <c r="B28" s="2" t="s">
        <v>1</v>
      </c>
      <c r="C28" s="13" t="s">
        <v>42</v>
      </c>
      <c r="D28" s="20">
        <v>0.005972685185185185</v>
      </c>
      <c r="E28" s="17">
        <v>0.0006164351851851851</v>
      </c>
      <c r="F28" s="22" t="s">
        <v>95</v>
      </c>
      <c r="G28" s="2" t="s">
        <v>1</v>
      </c>
      <c r="H28" s="13" t="s">
        <v>62</v>
      </c>
      <c r="I28" s="23">
        <v>0.0038680555555555556</v>
      </c>
      <c r="J28" s="17">
        <v>0.0005230324074074078</v>
      </c>
      <c r="K28" s="21" t="s">
        <v>95</v>
      </c>
      <c r="L28" s="6" t="s">
        <v>1</v>
      </c>
      <c r="M28" s="16" t="s">
        <v>91</v>
      </c>
      <c r="N28" s="20">
        <v>0.00497199074074074</v>
      </c>
      <c r="O28" s="17">
        <f>IF(N28&gt;0,N28-N$27,"")</f>
        <v>0.00010127314814814808</v>
      </c>
      <c r="P28" s="10" t="str">
        <f>IF(N28-N$11&gt;K$1,"*","")</f>
        <v>*</v>
      </c>
    </row>
    <row r="29" spans="2:16" ht="18">
      <c r="B29" s="2" t="s">
        <v>2</v>
      </c>
      <c r="C29" s="3" t="s">
        <v>44</v>
      </c>
      <c r="D29" s="20">
        <v>0.006280671296296297</v>
      </c>
      <c r="E29" s="17">
        <v>0.0009244212962962973</v>
      </c>
      <c r="F29" s="22" t="s">
        <v>96</v>
      </c>
      <c r="G29" s="2" t="s">
        <v>2</v>
      </c>
      <c r="H29" s="13">
        <v>0</v>
      </c>
      <c r="I29" s="20">
        <v>0</v>
      </c>
      <c r="J29" s="17" t="s">
        <v>95</v>
      </c>
      <c r="K29" s="21" t="s">
        <v>95</v>
      </c>
      <c r="L29" s="6" t="s">
        <v>2</v>
      </c>
      <c r="M29" s="15" t="s">
        <v>48</v>
      </c>
      <c r="N29" s="23">
        <v>0.0050170138888888886</v>
      </c>
      <c r="O29" s="17">
        <f>IF(N29&gt;0,N29-N$27,"")</f>
        <v>0.00014629629629629628</v>
      </c>
      <c r="P29" s="10" t="str">
        <f>IF(N29-N$11&gt;K$1,"*","")</f>
        <v>*</v>
      </c>
    </row>
    <row r="30" spans="2:16" ht="18">
      <c r="B30" s="2" t="s">
        <v>3</v>
      </c>
      <c r="C30" s="3">
        <v>0</v>
      </c>
      <c r="D30" s="20">
        <v>0</v>
      </c>
      <c r="E30" s="17" t="s">
        <v>95</v>
      </c>
      <c r="F30" s="22" t="s">
        <v>95</v>
      </c>
      <c r="G30" s="2" t="s">
        <v>3</v>
      </c>
      <c r="H30" s="13">
        <v>0</v>
      </c>
      <c r="I30" s="20">
        <v>0</v>
      </c>
      <c r="J30" s="20" t="s">
        <v>95</v>
      </c>
      <c r="K30" s="21" t="s">
        <v>95</v>
      </c>
      <c r="L30" s="6" t="s">
        <v>3</v>
      </c>
      <c r="M30" s="15" t="s">
        <v>43</v>
      </c>
      <c r="N30" s="20">
        <v>0.005044560185185185</v>
      </c>
      <c r="O30" s="17">
        <f>IF(N30&gt;0,N30-N$27,"")</f>
        <v>0.00017384259259259262</v>
      </c>
      <c r="P30" s="10" t="str">
        <f>IF(N30-N$11&gt;K$1,"*","")</f>
        <v>*</v>
      </c>
    </row>
    <row r="31" spans="2:16" ht="18">
      <c r="B31" s="6" t="s">
        <v>4</v>
      </c>
      <c r="C31" s="13">
        <v>0</v>
      </c>
      <c r="D31" s="20">
        <v>0</v>
      </c>
      <c r="E31" s="17" t="s">
        <v>95</v>
      </c>
      <c r="F31" s="22" t="s">
        <v>95</v>
      </c>
      <c r="G31" s="2" t="s">
        <v>4</v>
      </c>
      <c r="H31" s="13">
        <v>0</v>
      </c>
      <c r="I31" s="20">
        <v>0</v>
      </c>
      <c r="J31" s="17" t="s">
        <v>95</v>
      </c>
      <c r="K31" s="21" t="s">
        <v>95</v>
      </c>
      <c r="L31" s="2" t="s">
        <v>4</v>
      </c>
      <c r="M31" s="15" t="s">
        <v>62</v>
      </c>
      <c r="N31" s="23">
        <v>0.005296064814814815</v>
      </c>
      <c r="O31" s="17">
        <f>IF(N31&gt;0,N31-N$27,"")</f>
        <v>0.0004253472222222228</v>
      </c>
      <c r="P31" s="10" t="str">
        <f>IF(N31-N$11&gt;K$1,"*","")</f>
        <v>*</v>
      </c>
    </row>
    <row r="32" spans="2:16" ht="18">
      <c r="B32" s="6" t="s">
        <v>5</v>
      </c>
      <c r="C32" s="13">
        <v>0</v>
      </c>
      <c r="D32" s="20">
        <v>0</v>
      </c>
      <c r="E32" s="17" t="s">
        <v>95</v>
      </c>
      <c r="F32" s="22" t="s">
        <v>95</v>
      </c>
      <c r="G32" s="6" t="s">
        <v>5</v>
      </c>
      <c r="H32" s="13">
        <v>0</v>
      </c>
      <c r="I32" s="20">
        <v>0</v>
      </c>
      <c r="J32" s="17" t="s">
        <v>95</v>
      </c>
      <c r="K32" s="21" t="s">
        <v>95</v>
      </c>
      <c r="L32" s="2" t="s">
        <v>5</v>
      </c>
      <c r="M32" s="15">
        <v>0</v>
      </c>
      <c r="N32" s="20"/>
      <c r="O32" s="17"/>
      <c r="P32" s="10"/>
    </row>
    <row r="33" spans="2:16" ht="18">
      <c r="B33" s="2"/>
      <c r="C33" s="3"/>
      <c r="D33" s="20">
        <v>0</v>
      </c>
      <c r="E33" s="17"/>
      <c r="F33" s="22"/>
      <c r="G33" s="6">
        <v>0</v>
      </c>
      <c r="H33" s="3">
        <v>0</v>
      </c>
      <c r="I33" s="20">
        <v>0</v>
      </c>
      <c r="J33" s="17"/>
      <c r="K33" s="21"/>
      <c r="L33" s="3">
        <v>0</v>
      </c>
      <c r="M33" s="15">
        <v>0</v>
      </c>
      <c r="N33" s="20"/>
      <c r="O33" s="3"/>
      <c r="P33" s="10"/>
    </row>
    <row r="34" spans="2:16" ht="18">
      <c r="B34" s="4" t="s">
        <v>30</v>
      </c>
      <c r="C34" s="14" t="s">
        <v>10</v>
      </c>
      <c r="D34" s="20" t="s">
        <v>28</v>
      </c>
      <c r="E34" s="18" t="s">
        <v>31</v>
      </c>
      <c r="F34" s="22"/>
      <c r="G34" s="4" t="s">
        <v>70</v>
      </c>
      <c r="H34" s="14" t="s">
        <v>20</v>
      </c>
      <c r="I34" s="20" t="s">
        <v>28</v>
      </c>
      <c r="J34" s="18" t="s">
        <v>31</v>
      </c>
      <c r="K34" s="21"/>
      <c r="L34" s="14"/>
      <c r="M34" s="15"/>
      <c r="N34" s="20"/>
      <c r="O34" s="18"/>
      <c r="P34" s="10"/>
    </row>
    <row r="35" spans="2:16" ht="18">
      <c r="B35" s="2" t="s">
        <v>0</v>
      </c>
      <c r="C35" s="13" t="s">
        <v>45</v>
      </c>
      <c r="D35" s="20">
        <v>0.005011689814814815</v>
      </c>
      <c r="E35" s="19"/>
      <c r="F35" s="22"/>
      <c r="G35" s="2" t="s">
        <v>0</v>
      </c>
      <c r="H35" s="13" t="s">
        <v>72</v>
      </c>
      <c r="I35" s="20">
        <v>0.0029901620370370373</v>
      </c>
      <c r="J35" s="17"/>
      <c r="K35" s="21"/>
      <c r="L35" s="13"/>
      <c r="M35" s="16"/>
      <c r="N35" s="20"/>
      <c r="O35" s="13"/>
      <c r="P35" s="10"/>
    </row>
    <row r="36" spans="2:16" ht="18">
      <c r="B36" s="2" t="s">
        <v>1</v>
      </c>
      <c r="C36" s="13" t="s">
        <v>35</v>
      </c>
      <c r="D36" s="20">
        <v>0.005282060185185185</v>
      </c>
      <c r="E36" s="17">
        <v>0.0002703703703703696</v>
      </c>
      <c r="F36" s="22" t="s">
        <v>95</v>
      </c>
      <c r="G36" s="2" t="s">
        <v>1</v>
      </c>
      <c r="H36" s="3" t="s">
        <v>74</v>
      </c>
      <c r="I36" s="20">
        <v>0.0030730324074074076</v>
      </c>
      <c r="J36" s="17">
        <v>8.28703703703703E-05</v>
      </c>
      <c r="K36" s="21" t="s">
        <v>95</v>
      </c>
      <c r="L36" s="13"/>
      <c r="M36" s="15"/>
      <c r="N36" s="20"/>
      <c r="O36" s="13"/>
      <c r="P36" s="10"/>
    </row>
    <row r="37" spans="2:16" ht="18">
      <c r="B37" s="2" t="s">
        <v>2</v>
      </c>
      <c r="C37" s="13" t="s">
        <v>29</v>
      </c>
      <c r="D37" s="20">
        <v>0.005314699074074073</v>
      </c>
      <c r="E37" s="17">
        <v>0.0003030092592592581</v>
      </c>
      <c r="F37" s="22" t="s">
        <v>95</v>
      </c>
      <c r="G37" s="2" t="s">
        <v>2</v>
      </c>
      <c r="H37" s="13" t="s">
        <v>73</v>
      </c>
      <c r="I37" s="20">
        <v>0.003167708333333333</v>
      </c>
      <c r="J37" s="17">
        <v>0.00017754629629629587</v>
      </c>
      <c r="K37" s="21" t="s">
        <v>95</v>
      </c>
      <c r="L37" s="13"/>
      <c r="M37" s="16"/>
      <c r="N37" s="20"/>
      <c r="O37" s="13"/>
      <c r="P37" s="10"/>
    </row>
    <row r="38" spans="2:16" ht="18">
      <c r="B38" s="2" t="s">
        <v>3</v>
      </c>
      <c r="C38" s="13" t="s">
        <v>46</v>
      </c>
      <c r="D38" s="20">
        <v>0.005549074074074074</v>
      </c>
      <c r="E38" s="17">
        <v>0.0005373842592592592</v>
      </c>
      <c r="F38" s="22" t="s">
        <v>95</v>
      </c>
      <c r="G38" s="6" t="s">
        <v>3</v>
      </c>
      <c r="H38" s="13" t="s">
        <v>71</v>
      </c>
      <c r="I38" s="20">
        <v>0.0036456018518518517</v>
      </c>
      <c r="J38" s="17">
        <v>0.0006554398148148144</v>
      </c>
      <c r="K38" s="21" t="s">
        <v>95</v>
      </c>
      <c r="L38" s="3"/>
      <c r="M38" s="15"/>
      <c r="N38" s="20"/>
      <c r="O38" s="13"/>
      <c r="P38" s="10"/>
    </row>
    <row r="39" spans="2:16" ht="18">
      <c r="B39" s="6" t="s">
        <v>4</v>
      </c>
      <c r="C39" s="13">
        <v>0</v>
      </c>
      <c r="D39" s="20">
        <v>0</v>
      </c>
      <c r="E39" s="17" t="s">
        <v>95</v>
      </c>
      <c r="F39" s="22" t="s">
        <v>95</v>
      </c>
      <c r="G39" s="6" t="s">
        <v>4</v>
      </c>
      <c r="H39" s="3">
        <v>0</v>
      </c>
      <c r="I39" s="20">
        <v>0</v>
      </c>
      <c r="J39" s="17" t="s">
        <v>95</v>
      </c>
      <c r="K39" s="21" t="s">
        <v>95</v>
      </c>
      <c r="L39" s="3"/>
      <c r="M39" s="15"/>
      <c r="N39" s="20"/>
      <c r="O39" s="13"/>
      <c r="P39" s="10"/>
    </row>
    <row r="40" spans="2:16" ht="18">
      <c r="B40" s="6" t="s">
        <v>5</v>
      </c>
      <c r="C40" s="13">
        <v>0</v>
      </c>
      <c r="D40" s="20">
        <v>0</v>
      </c>
      <c r="E40" s="17" t="s">
        <v>95</v>
      </c>
      <c r="F40" s="22" t="s">
        <v>95</v>
      </c>
      <c r="G40" s="2" t="s">
        <v>5</v>
      </c>
      <c r="H40" s="3">
        <v>0</v>
      </c>
      <c r="I40" s="20">
        <v>0</v>
      </c>
      <c r="J40" s="17" t="s">
        <v>95</v>
      </c>
      <c r="K40" s="21" t="s">
        <v>95</v>
      </c>
      <c r="L40" s="3"/>
      <c r="M40" s="15"/>
      <c r="N40" s="20"/>
      <c r="O40" s="3"/>
      <c r="P40" s="10"/>
    </row>
    <row r="41" spans="2:16" ht="18">
      <c r="B41" s="2"/>
      <c r="C41" s="3"/>
      <c r="D41" s="20">
        <v>0</v>
      </c>
      <c r="E41" s="17"/>
      <c r="F41" s="22"/>
      <c r="G41" s="2">
        <v>0</v>
      </c>
      <c r="H41" s="3">
        <v>0</v>
      </c>
      <c r="I41" s="20">
        <v>0</v>
      </c>
      <c r="J41" s="17"/>
      <c r="K41" s="21"/>
      <c r="L41" s="3"/>
      <c r="M41" s="15"/>
      <c r="N41" s="20"/>
      <c r="O41" s="3"/>
      <c r="P41" s="10"/>
    </row>
    <row r="42" spans="2:16" ht="18">
      <c r="B42" s="4" t="s">
        <v>47</v>
      </c>
      <c r="C42" s="14" t="s">
        <v>11</v>
      </c>
      <c r="D42" s="20" t="s">
        <v>28</v>
      </c>
      <c r="E42" s="18" t="s">
        <v>31</v>
      </c>
      <c r="F42" s="22"/>
      <c r="G42" s="4" t="s">
        <v>75</v>
      </c>
      <c r="H42" s="14" t="s">
        <v>21</v>
      </c>
      <c r="I42" s="20" t="s">
        <v>28</v>
      </c>
      <c r="J42" s="18" t="s">
        <v>31</v>
      </c>
      <c r="K42" s="21"/>
      <c r="L42" s="14"/>
      <c r="M42" s="15"/>
      <c r="N42" s="20"/>
      <c r="O42" s="18"/>
      <c r="P42" s="10"/>
    </row>
    <row r="43" spans="2:16" ht="18">
      <c r="B43" s="2" t="s">
        <v>0</v>
      </c>
      <c r="C43" s="13" t="s">
        <v>49</v>
      </c>
      <c r="D43" s="20">
        <v>0.004813773148148148</v>
      </c>
      <c r="E43" s="17"/>
      <c r="F43" s="22"/>
      <c r="G43" s="2" t="s">
        <v>0</v>
      </c>
      <c r="H43" s="3" t="s">
        <v>45</v>
      </c>
      <c r="I43" s="20">
        <v>0.0033445601851851852</v>
      </c>
      <c r="J43" s="17"/>
      <c r="K43" s="21"/>
      <c r="L43" s="13"/>
      <c r="M43" s="15"/>
      <c r="N43" s="20"/>
      <c r="O43" s="3"/>
      <c r="P43" s="10"/>
    </row>
    <row r="44" spans="2:16" ht="18">
      <c r="B44" s="2" t="s">
        <v>1</v>
      </c>
      <c r="C44" s="3" t="s">
        <v>50</v>
      </c>
      <c r="D44" s="20">
        <v>0.0049526620370370375</v>
      </c>
      <c r="E44" s="17">
        <v>0.00013888888888888978</v>
      </c>
      <c r="F44" s="22" t="s">
        <v>95</v>
      </c>
      <c r="G44" s="6" t="s">
        <v>1</v>
      </c>
      <c r="H44" s="3" t="s">
        <v>46</v>
      </c>
      <c r="I44" s="20">
        <v>0.0036853009259259256</v>
      </c>
      <c r="J44" s="17">
        <v>0.0003407407407407404</v>
      </c>
      <c r="K44" s="21" t="s">
        <v>95</v>
      </c>
      <c r="L44" s="13"/>
      <c r="M44" s="15"/>
      <c r="N44" s="20"/>
      <c r="O44" s="3"/>
      <c r="P44" s="10"/>
    </row>
    <row r="45" spans="2:16" ht="18">
      <c r="B45" s="2" t="s">
        <v>2</v>
      </c>
      <c r="C45" s="13" t="s">
        <v>48</v>
      </c>
      <c r="D45" s="20">
        <v>0.0049620370370370365</v>
      </c>
      <c r="E45" s="17">
        <v>0.00014826388888888875</v>
      </c>
      <c r="F45" s="22" t="s">
        <v>95</v>
      </c>
      <c r="G45" s="6" t="s">
        <v>2</v>
      </c>
      <c r="H45" s="3" t="s">
        <v>55</v>
      </c>
      <c r="I45" s="20">
        <v>0.003697453703703704</v>
      </c>
      <c r="J45" s="17">
        <v>0.0003528935185185189</v>
      </c>
      <c r="K45" s="21" t="s">
        <v>95</v>
      </c>
      <c r="L45" s="13"/>
      <c r="M45" s="15"/>
      <c r="N45" s="20"/>
      <c r="O45" s="3"/>
      <c r="P45" s="10"/>
    </row>
    <row r="46" spans="2:16" ht="18">
      <c r="B46" s="2" t="s">
        <v>3</v>
      </c>
      <c r="C46" s="13" t="s">
        <v>27</v>
      </c>
      <c r="D46" s="20">
        <v>0.004987152777777778</v>
      </c>
      <c r="E46" s="17">
        <v>0.0001733796296296301</v>
      </c>
      <c r="F46" s="22" t="s">
        <v>95</v>
      </c>
      <c r="G46" s="2" t="s">
        <v>3</v>
      </c>
      <c r="H46" s="3" t="s">
        <v>63</v>
      </c>
      <c r="I46" s="23">
        <v>0.003808449074074074</v>
      </c>
      <c r="J46" s="17">
        <v>0.0004638888888888887</v>
      </c>
      <c r="K46" s="21" t="s">
        <v>95</v>
      </c>
      <c r="L46" s="13"/>
      <c r="M46" s="16"/>
      <c r="N46" s="20"/>
      <c r="O46" s="3"/>
      <c r="P46" s="10"/>
    </row>
    <row r="47" spans="2:16" ht="18">
      <c r="B47" s="6" t="s">
        <v>4</v>
      </c>
      <c r="C47" s="13" t="s">
        <v>51</v>
      </c>
      <c r="D47" s="20">
        <v>0.005092592592592592</v>
      </c>
      <c r="E47" s="17">
        <v>0.0002788194444444444</v>
      </c>
      <c r="F47" s="22" t="s">
        <v>95</v>
      </c>
      <c r="G47" s="2" t="s">
        <v>4</v>
      </c>
      <c r="H47" s="3" t="s">
        <v>62</v>
      </c>
      <c r="I47" s="20">
        <v>0.004011111111111111</v>
      </c>
      <c r="J47" s="17">
        <v>0.0006665509259259259</v>
      </c>
      <c r="K47" s="21" t="s">
        <v>95</v>
      </c>
      <c r="L47" s="3"/>
      <c r="M47" s="15"/>
      <c r="N47" s="20"/>
      <c r="O47" s="3"/>
      <c r="P47" s="10"/>
    </row>
    <row r="48" spans="2:16" ht="18">
      <c r="B48" s="6" t="s">
        <v>5</v>
      </c>
      <c r="C48" s="13">
        <v>0</v>
      </c>
      <c r="D48" s="20">
        <v>0</v>
      </c>
      <c r="E48" s="17" t="s">
        <v>95</v>
      </c>
      <c r="F48" s="22" t="s">
        <v>95</v>
      </c>
      <c r="G48" s="2" t="s">
        <v>5</v>
      </c>
      <c r="H48" s="3">
        <v>0</v>
      </c>
      <c r="I48" s="20">
        <v>0</v>
      </c>
      <c r="J48" s="17" t="s">
        <v>95</v>
      </c>
      <c r="K48" s="21" t="s">
        <v>95</v>
      </c>
      <c r="L48" s="3"/>
      <c r="M48" s="15"/>
      <c r="N48" s="20"/>
      <c r="O48" s="3"/>
      <c r="P48" s="10"/>
    </row>
    <row r="49" spans="4:14" ht="18">
      <c r="D49" s="20"/>
      <c r="F49" s="22"/>
      <c r="G49" s="2"/>
      <c r="I49" s="20"/>
      <c r="J49" s="17"/>
      <c r="K49" s="21"/>
      <c r="M49" s="3"/>
      <c r="N49" s="20"/>
    </row>
    <row r="50" spans="2:14" ht="18">
      <c r="B50" s="4" t="s">
        <v>52</v>
      </c>
      <c r="C50" s="14" t="s">
        <v>12</v>
      </c>
      <c r="D50" s="20" t="s">
        <v>28</v>
      </c>
      <c r="E50" s="18" t="s">
        <v>31</v>
      </c>
      <c r="F50" s="22"/>
      <c r="G50" s="4" t="s">
        <v>26</v>
      </c>
      <c r="H50" s="14" t="s">
        <v>22</v>
      </c>
      <c r="I50" s="20" t="s">
        <v>28</v>
      </c>
      <c r="J50" s="18" t="s">
        <v>31</v>
      </c>
      <c r="K50" s="21"/>
      <c r="M50" s="3"/>
      <c r="N50" s="20"/>
    </row>
    <row r="51" spans="2:14" ht="18">
      <c r="B51" s="2" t="s">
        <v>0</v>
      </c>
      <c r="C51" t="s">
        <v>55</v>
      </c>
      <c r="D51" s="20">
        <v>0.0062087962962962965</v>
      </c>
      <c r="F51" s="22"/>
      <c r="G51" s="6" t="s">
        <v>0</v>
      </c>
      <c r="H51" t="s">
        <v>45</v>
      </c>
      <c r="I51" s="20">
        <v>0.003625694444444445</v>
      </c>
      <c r="J51" s="17"/>
      <c r="K51" s="21"/>
      <c r="M51" s="3"/>
      <c r="N51" s="20"/>
    </row>
    <row r="52" spans="2:14" ht="18">
      <c r="B52" s="2" t="s">
        <v>1</v>
      </c>
      <c r="C52" t="s">
        <v>54</v>
      </c>
      <c r="D52" s="23">
        <v>0.006353125</v>
      </c>
      <c r="E52" s="17">
        <v>0.0001443287037037038</v>
      </c>
      <c r="F52" s="22" t="s">
        <v>95</v>
      </c>
      <c r="G52" s="2" t="s">
        <v>1</v>
      </c>
      <c r="H52" t="s">
        <v>55</v>
      </c>
      <c r="I52" s="20">
        <v>0.004228125</v>
      </c>
      <c r="J52" s="17">
        <v>0.0006024305555555553</v>
      </c>
      <c r="K52" s="21" t="s">
        <v>95</v>
      </c>
      <c r="M52" s="3"/>
      <c r="N52" s="20"/>
    </row>
    <row r="53" spans="2:14" ht="18">
      <c r="B53" s="2" t="s">
        <v>2</v>
      </c>
      <c r="C53" t="s">
        <v>27</v>
      </c>
      <c r="D53" s="20">
        <v>0.006472222222222223</v>
      </c>
      <c r="E53" s="17">
        <v>0.0002634259259259265</v>
      </c>
      <c r="F53" s="22" t="s">
        <v>95</v>
      </c>
      <c r="G53" s="2" t="s">
        <v>2</v>
      </c>
      <c r="H53" t="s">
        <v>63</v>
      </c>
      <c r="I53" s="20">
        <v>0.004378472222222222</v>
      </c>
      <c r="J53" s="20">
        <v>0.0007527777777777771</v>
      </c>
      <c r="K53" s="21" t="s">
        <v>96</v>
      </c>
      <c r="M53" s="3"/>
      <c r="N53" s="20"/>
    </row>
    <row r="54" spans="2:14" ht="18">
      <c r="B54" s="2" t="s">
        <v>3</v>
      </c>
      <c r="C54" t="s">
        <v>53</v>
      </c>
      <c r="D54" s="20">
        <v>0.007118865740740741</v>
      </c>
      <c r="E54" s="20">
        <v>0.0009100694444444443</v>
      </c>
      <c r="F54" s="22" t="s">
        <v>96</v>
      </c>
      <c r="G54" s="2" t="s">
        <v>3</v>
      </c>
      <c r="H54" t="s">
        <v>76</v>
      </c>
      <c r="I54" s="20">
        <v>0.0045000000000000005</v>
      </c>
      <c r="J54" s="20">
        <v>0.0008743055555555557</v>
      </c>
      <c r="K54" s="21" t="s">
        <v>96</v>
      </c>
      <c r="M54" s="3"/>
      <c r="N54" s="20"/>
    </row>
    <row r="55" spans="2:14" ht="18">
      <c r="B55" s="6" t="s">
        <v>4</v>
      </c>
      <c r="C55">
        <v>0</v>
      </c>
      <c r="D55" s="20">
        <v>0</v>
      </c>
      <c r="F55" s="22" t="s">
        <v>95</v>
      </c>
      <c r="G55" s="2" t="s">
        <v>4</v>
      </c>
      <c r="H55" t="s">
        <v>46</v>
      </c>
      <c r="I55" s="23">
        <v>0.004542476851851851</v>
      </c>
      <c r="J55" s="20">
        <v>0.0009167824074074065</v>
      </c>
      <c r="K55" s="21" t="s">
        <v>96</v>
      </c>
      <c r="M55" s="3"/>
      <c r="N55" s="20"/>
    </row>
    <row r="56" spans="2:14" ht="18">
      <c r="B56" s="6" t="s">
        <v>5</v>
      </c>
      <c r="C56">
        <v>0</v>
      </c>
      <c r="D56" s="20">
        <v>0</v>
      </c>
      <c r="F56" s="22" t="s">
        <v>95</v>
      </c>
      <c r="G56" s="6" t="s">
        <v>5</v>
      </c>
      <c r="H56">
        <v>0</v>
      </c>
      <c r="I56" s="20">
        <v>0</v>
      </c>
      <c r="J56" s="17" t="s">
        <v>95</v>
      </c>
      <c r="K56" s="21" t="s">
        <v>95</v>
      </c>
      <c r="M56" s="3"/>
      <c r="N56" s="20"/>
    </row>
    <row r="57" spans="2:14" ht="18">
      <c r="B57">
        <v>0</v>
      </c>
      <c r="C57">
        <v>0</v>
      </c>
      <c r="D57" s="20">
        <v>0</v>
      </c>
      <c r="F57" s="22"/>
      <c r="G57" s="6">
        <v>0</v>
      </c>
      <c r="H57">
        <v>0</v>
      </c>
      <c r="I57" s="20">
        <v>0</v>
      </c>
      <c r="J57" s="17"/>
      <c r="K57" s="21"/>
      <c r="M57" s="3"/>
      <c r="N57" s="20"/>
    </row>
    <row r="58" spans="2:14" ht="18">
      <c r="B58" s="4" t="s">
        <v>56</v>
      </c>
      <c r="C58" s="4" t="s">
        <v>13</v>
      </c>
      <c r="D58" s="20" t="s">
        <v>28</v>
      </c>
      <c r="E58" s="18" t="s">
        <v>31</v>
      </c>
      <c r="F58" s="22"/>
      <c r="G58" s="4" t="s">
        <v>79</v>
      </c>
      <c r="H58" s="14" t="s">
        <v>23</v>
      </c>
      <c r="I58" s="20" t="s">
        <v>28</v>
      </c>
      <c r="J58" s="18" t="s">
        <v>31</v>
      </c>
      <c r="K58" s="21"/>
      <c r="M58" s="3"/>
      <c r="N58" s="20"/>
    </row>
    <row r="59" spans="2:14" ht="18">
      <c r="B59" s="2" t="s">
        <v>0</v>
      </c>
      <c r="C59" s="7" t="s">
        <v>57</v>
      </c>
      <c r="D59" s="20">
        <v>0.00595775462962963</v>
      </c>
      <c r="F59" s="22"/>
      <c r="G59" s="2" t="s">
        <v>0</v>
      </c>
      <c r="H59" t="s">
        <v>80</v>
      </c>
      <c r="I59" s="20">
        <v>0.002916203703703704</v>
      </c>
      <c r="J59" s="17"/>
      <c r="K59" s="21"/>
      <c r="M59" s="3"/>
      <c r="N59" s="20"/>
    </row>
    <row r="60" spans="2:14" ht="18">
      <c r="B60" s="2" t="s">
        <v>1</v>
      </c>
      <c r="C60" s="7" t="s">
        <v>59</v>
      </c>
      <c r="D60" s="20">
        <v>0.006253587962962962</v>
      </c>
      <c r="E60" s="17">
        <v>0.000295833333333332</v>
      </c>
      <c r="F60" s="22" t="s">
        <v>95</v>
      </c>
      <c r="G60" s="2" t="s">
        <v>1</v>
      </c>
      <c r="H60" t="s">
        <v>27</v>
      </c>
      <c r="I60" s="20">
        <v>0.003100810185185185</v>
      </c>
      <c r="J60" s="17">
        <v>0.00018460648148148134</v>
      </c>
      <c r="K60" s="21" t="s">
        <v>95</v>
      </c>
      <c r="M60" s="3"/>
      <c r="N60" s="20"/>
    </row>
    <row r="61" spans="2:14" ht="18">
      <c r="B61" s="2" t="s">
        <v>2</v>
      </c>
      <c r="C61" s="7" t="s">
        <v>94</v>
      </c>
      <c r="D61" s="20">
        <v>0.006770717592592592</v>
      </c>
      <c r="E61" s="20">
        <v>0.0008129629629629624</v>
      </c>
      <c r="F61" s="22" t="s">
        <v>96</v>
      </c>
      <c r="G61" s="2" t="s">
        <v>2</v>
      </c>
      <c r="H61" t="s">
        <v>55</v>
      </c>
      <c r="I61" s="20">
        <v>0.0032640046296296293</v>
      </c>
      <c r="J61" s="17">
        <v>0.00034780092592592545</v>
      </c>
      <c r="K61" s="21" t="s">
        <v>95</v>
      </c>
      <c r="M61" s="3"/>
      <c r="N61" s="20"/>
    </row>
    <row r="62" spans="2:14" ht="18">
      <c r="B62" s="2" t="s">
        <v>3</v>
      </c>
      <c r="C62" t="s">
        <v>58</v>
      </c>
      <c r="D62" s="20">
        <v>0.006803356481481482</v>
      </c>
      <c r="E62" s="20">
        <v>0.0008456018518518526</v>
      </c>
      <c r="F62" s="22" t="s">
        <v>96</v>
      </c>
      <c r="G62" s="6" t="s">
        <v>3</v>
      </c>
      <c r="H62" t="s">
        <v>48</v>
      </c>
      <c r="I62" s="23">
        <v>0.003845717592592593</v>
      </c>
      <c r="J62" s="20">
        <v>0.000929513888888889</v>
      </c>
      <c r="K62" s="21" t="s">
        <v>96</v>
      </c>
      <c r="M62" s="3"/>
      <c r="N62" s="20"/>
    </row>
    <row r="63" spans="2:14" ht="18">
      <c r="B63" s="6" t="s">
        <v>4</v>
      </c>
      <c r="D63" s="20"/>
      <c r="E63" s="17"/>
      <c r="F63" s="22" t="s">
        <v>95</v>
      </c>
      <c r="G63" s="6" t="s">
        <v>4</v>
      </c>
      <c r="I63" s="23"/>
      <c r="J63" s="17"/>
      <c r="K63" s="21" t="s">
        <v>95</v>
      </c>
      <c r="M63" s="3"/>
      <c r="N63" s="20"/>
    </row>
    <row r="64" spans="2:14" ht="18">
      <c r="B64" s="6" t="s">
        <v>5</v>
      </c>
      <c r="C64">
        <v>0</v>
      </c>
      <c r="D64" s="20">
        <v>0</v>
      </c>
      <c r="E64" s="17" t="s">
        <v>95</v>
      </c>
      <c r="F64" s="22" t="s">
        <v>95</v>
      </c>
      <c r="G64" s="2" t="s">
        <v>5</v>
      </c>
      <c r="H64">
        <v>0</v>
      </c>
      <c r="I64" s="20">
        <v>0</v>
      </c>
      <c r="J64" s="17" t="s">
        <v>95</v>
      </c>
      <c r="K64" s="21" t="s">
        <v>95</v>
      </c>
      <c r="M64" s="3"/>
      <c r="N64" s="20"/>
    </row>
    <row r="65" spans="2:14" ht="18">
      <c r="B65" s="2">
        <v>0</v>
      </c>
      <c r="C65">
        <v>0</v>
      </c>
      <c r="D65" s="20">
        <v>0</v>
      </c>
      <c r="E65" s="17"/>
      <c r="F65" s="22"/>
      <c r="G65" s="2">
        <v>0</v>
      </c>
      <c r="H65">
        <v>0</v>
      </c>
      <c r="I65" s="20">
        <v>0</v>
      </c>
      <c r="J65" s="17"/>
      <c r="K65" s="21"/>
      <c r="M65" s="3"/>
      <c r="N65" s="20"/>
    </row>
    <row r="66" spans="2:14" ht="18">
      <c r="B66" s="4" t="s">
        <v>60</v>
      </c>
      <c r="C66" s="14" t="s">
        <v>14</v>
      </c>
      <c r="D66" s="20" t="s">
        <v>28</v>
      </c>
      <c r="E66" s="18" t="s">
        <v>31</v>
      </c>
      <c r="F66" s="22"/>
      <c r="G66" s="4" t="s">
        <v>81</v>
      </c>
      <c r="H66" s="14" t="s">
        <v>24</v>
      </c>
      <c r="I66" s="20" t="s">
        <v>28</v>
      </c>
      <c r="J66" s="18" t="s">
        <v>31</v>
      </c>
      <c r="K66" s="21"/>
      <c r="M66" s="3"/>
      <c r="N66" s="20"/>
    </row>
    <row r="67" spans="2:14" ht="18">
      <c r="B67" s="2" t="s">
        <v>0</v>
      </c>
      <c r="C67" t="s">
        <v>62</v>
      </c>
      <c r="D67" s="20">
        <v>0.007743981481481481</v>
      </c>
      <c r="E67" s="17"/>
      <c r="F67" s="22"/>
      <c r="G67" s="2" t="s">
        <v>0</v>
      </c>
      <c r="H67" s="13" t="s">
        <v>50</v>
      </c>
      <c r="I67" s="20">
        <v>0.005015393518518519</v>
      </c>
      <c r="J67" s="17"/>
      <c r="K67" s="21"/>
      <c r="M67" s="3"/>
      <c r="N67" s="20"/>
    </row>
    <row r="68" spans="2:14" ht="18">
      <c r="B68" s="2" t="s">
        <v>1</v>
      </c>
      <c r="C68" t="s">
        <v>63</v>
      </c>
      <c r="D68" s="20">
        <v>0.007984027777777777</v>
      </c>
      <c r="E68" s="17">
        <v>0.00024004629629629636</v>
      </c>
      <c r="F68" s="22" t="s">
        <v>95</v>
      </c>
      <c r="G68" s="6" t="s">
        <v>1</v>
      </c>
      <c r="H68" s="3" t="s">
        <v>63</v>
      </c>
      <c r="I68" s="20">
        <v>0.0050612268518518515</v>
      </c>
      <c r="J68" s="17">
        <v>4.583333333333262E-05</v>
      </c>
      <c r="K68" s="21" t="s">
        <v>95</v>
      </c>
      <c r="M68" s="3"/>
      <c r="N68" s="20"/>
    </row>
    <row r="69" spans="2:14" ht="18">
      <c r="B69" s="6" t="s">
        <v>2</v>
      </c>
      <c r="C69" t="s">
        <v>61</v>
      </c>
      <c r="D69" s="20">
        <v>0.00832986111111111</v>
      </c>
      <c r="E69" s="17">
        <v>0.0005858796296296298</v>
      </c>
      <c r="F69" s="22" t="s">
        <v>95</v>
      </c>
      <c r="G69" s="6" t="s">
        <v>2</v>
      </c>
      <c r="H69" s="3" t="s">
        <v>78</v>
      </c>
      <c r="I69" s="23">
        <v>0.005292245370370371</v>
      </c>
      <c r="J69" s="17">
        <v>0.0002768518518518519</v>
      </c>
      <c r="K69" s="21" t="s">
        <v>95</v>
      </c>
      <c r="M69" s="3"/>
      <c r="N69" s="20"/>
    </row>
    <row r="70" spans="2:14" ht="18">
      <c r="B70" s="6" t="s">
        <v>3</v>
      </c>
      <c r="C70" t="s">
        <v>64</v>
      </c>
      <c r="D70" s="20">
        <v>0.008478125000000001</v>
      </c>
      <c r="E70" s="20">
        <v>0.0007341435185185203</v>
      </c>
      <c r="F70" s="22" t="s">
        <v>96</v>
      </c>
      <c r="G70" s="2" t="s">
        <v>3</v>
      </c>
      <c r="H70" s="3" t="s">
        <v>77</v>
      </c>
      <c r="I70" s="23">
        <v>0.005396412037037036</v>
      </c>
      <c r="J70" s="17">
        <v>0.0003810185185185175</v>
      </c>
      <c r="K70" s="21" t="s">
        <v>95</v>
      </c>
      <c r="M70" s="3"/>
      <c r="N70" s="20"/>
    </row>
    <row r="71" spans="2:14" ht="18">
      <c r="B71" s="2" t="s">
        <v>4</v>
      </c>
      <c r="C71" t="s">
        <v>35</v>
      </c>
      <c r="D71" s="20">
        <v>0.011264004629629629</v>
      </c>
      <c r="E71" s="20">
        <v>0.003520023148148148</v>
      </c>
      <c r="F71" s="22" t="s">
        <v>96</v>
      </c>
      <c r="G71" s="2" t="s">
        <v>4</v>
      </c>
      <c r="H71" s="13" t="s">
        <v>35</v>
      </c>
      <c r="I71" s="23">
        <v>0.005994907407407408</v>
      </c>
      <c r="J71" s="20">
        <v>0.0009795138888888891</v>
      </c>
      <c r="K71" s="21" t="s">
        <v>96</v>
      </c>
      <c r="M71" s="3"/>
      <c r="N71" s="20"/>
    </row>
    <row r="72" spans="2:14" ht="18">
      <c r="B72" s="2" t="s">
        <v>5</v>
      </c>
      <c r="C72">
        <v>0</v>
      </c>
      <c r="D72" s="20">
        <v>0</v>
      </c>
      <c r="E72" s="17" t="s">
        <v>95</v>
      </c>
      <c r="F72" s="22" t="s">
        <v>95</v>
      </c>
      <c r="G72" s="2" t="s">
        <v>5</v>
      </c>
      <c r="H72" s="3">
        <v>0</v>
      </c>
      <c r="I72" s="20">
        <v>0</v>
      </c>
      <c r="J72" s="17" t="s">
        <v>95</v>
      </c>
      <c r="K72" s="21" t="s">
        <v>95</v>
      </c>
      <c r="M72" s="3"/>
      <c r="N72" s="20"/>
    </row>
    <row r="73" spans="2:14" ht="18">
      <c r="B73" s="2">
        <v>0</v>
      </c>
      <c r="C73">
        <v>0</v>
      </c>
      <c r="D73" s="20">
        <v>0</v>
      </c>
      <c r="E73" s="17"/>
      <c r="F73" s="22"/>
      <c r="G73" s="2">
        <v>0</v>
      </c>
      <c r="H73" s="3">
        <v>0</v>
      </c>
      <c r="I73" s="20">
        <v>0</v>
      </c>
      <c r="J73" s="17"/>
      <c r="K73" s="21"/>
      <c r="M73" s="3"/>
      <c r="N73" s="20"/>
    </row>
    <row r="74" spans="2:14" ht="18">
      <c r="B74" s="4" t="s">
        <v>66</v>
      </c>
      <c r="C74" s="14" t="s">
        <v>15</v>
      </c>
      <c r="D74" s="20" t="s">
        <v>28</v>
      </c>
      <c r="E74" s="18" t="s">
        <v>31</v>
      </c>
      <c r="F74" s="22"/>
      <c r="G74" s="4" t="s">
        <v>81</v>
      </c>
      <c r="H74" s="14" t="s">
        <v>25</v>
      </c>
      <c r="I74" s="20" t="s">
        <v>28</v>
      </c>
      <c r="J74" s="18" t="s">
        <v>31</v>
      </c>
      <c r="K74" s="21"/>
      <c r="M74" s="3"/>
      <c r="N74" s="20"/>
    </row>
    <row r="75" spans="2:14" ht="18">
      <c r="B75" s="6" t="s">
        <v>0</v>
      </c>
      <c r="C75" t="s">
        <v>62</v>
      </c>
      <c r="D75" s="23">
        <v>0.004778240740740741</v>
      </c>
      <c r="E75" s="17"/>
      <c r="F75" s="22"/>
      <c r="G75" s="6" t="s">
        <v>0</v>
      </c>
      <c r="H75" s="3" t="s">
        <v>62</v>
      </c>
      <c r="I75" s="20">
        <v>0.0049972222222222215</v>
      </c>
      <c r="J75" s="17"/>
      <c r="K75" s="21"/>
      <c r="M75" s="3"/>
      <c r="N75" s="20"/>
    </row>
    <row r="76" spans="2:14" ht="18">
      <c r="B76" s="6" t="s">
        <v>1</v>
      </c>
      <c r="C76" t="s">
        <v>55</v>
      </c>
      <c r="D76" s="23">
        <v>0.005158217592592592</v>
      </c>
      <c r="E76" s="17">
        <v>0.00037997685185185096</v>
      </c>
      <c r="F76" s="22" t="s">
        <v>95</v>
      </c>
      <c r="G76" s="2" t="s">
        <v>1</v>
      </c>
      <c r="H76" s="3" t="s">
        <v>49</v>
      </c>
      <c r="I76" s="20">
        <v>0.005086689814814815</v>
      </c>
      <c r="J76" s="17">
        <v>8.946759259259324E-05</v>
      </c>
      <c r="K76" s="21" t="s">
        <v>95</v>
      </c>
      <c r="M76" s="3"/>
      <c r="N76" s="20"/>
    </row>
    <row r="77" spans="2:14" ht="18">
      <c r="B77" s="2" t="s">
        <v>2</v>
      </c>
      <c r="C77" t="s">
        <v>45</v>
      </c>
      <c r="D77" s="20">
        <v>0.006656712962962962</v>
      </c>
      <c r="E77" s="20">
        <v>0.0018784722222222215</v>
      </c>
      <c r="F77" s="22" t="s">
        <v>96</v>
      </c>
      <c r="G77" s="2" t="s">
        <v>2</v>
      </c>
      <c r="H77" s="13" t="s">
        <v>83</v>
      </c>
      <c r="I77" s="20">
        <v>0.005302893518518519</v>
      </c>
      <c r="J77" s="17">
        <v>0.0003056712962962978</v>
      </c>
      <c r="K77" s="21" t="s">
        <v>95</v>
      </c>
      <c r="M77" s="3"/>
      <c r="N77" s="20"/>
    </row>
    <row r="78" spans="2:14" ht="18">
      <c r="B78" s="2" t="s">
        <v>3</v>
      </c>
      <c r="D78" s="20">
        <v>0</v>
      </c>
      <c r="E78" s="17" t="s">
        <v>95</v>
      </c>
      <c r="F78" s="22" t="s">
        <v>95</v>
      </c>
      <c r="G78" s="2" t="s">
        <v>3</v>
      </c>
      <c r="H78" s="3" t="s">
        <v>82</v>
      </c>
      <c r="I78" s="20">
        <v>0.006664583333333332</v>
      </c>
      <c r="J78" s="20">
        <v>0.0016673611111111108</v>
      </c>
      <c r="K78" s="21" t="s">
        <v>96</v>
      </c>
      <c r="M78" s="3"/>
      <c r="N78" s="20"/>
    </row>
    <row r="79" spans="2:14" ht="18">
      <c r="B79" s="2" t="s">
        <v>4</v>
      </c>
      <c r="C79">
        <v>0</v>
      </c>
      <c r="D79" s="20">
        <v>0</v>
      </c>
      <c r="E79" s="17" t="s">
        <v>95</v>
      </c>
      <c r="F79" s="22" t="s">
        <v>95</v>
      </c>
      <c r="G79" s="2" t="s">
        <v>4</v>
      </c>
      <c r="H79" s="13"/>
      <c r="I79" s="20">
        <v>0</v>
      </c>
      <c r="J79" s="17" t="s">
        <v>95</v>
      </c>
      <c r="K79" s="21" t="s">
        <v>95</v>
      </c>
      <c r="M79" s="3"/>
      <c r="N79" s="20"/>
    </row>
    <row r="80" spans="2:14" ht="18">
      <c r="B80" s="2" t="s">
        <v>5</v>
      </c>
      <c r="C80">
        <v>0</v>
      </c>
      <c r="D80" s="20">
        <v>0</v>
      </c>
      <c r="E80" s="17" t="s">
        <v>95</v>
      </c>
      <c r="F80" s="22" t="s">
        <v>95</v>
      </c>
      <c r="G80" s="6" t="s">
        <v>5</v>
      </c>
      <c r="H80" s="3">
        <v>0</v>
      </c>
      <c r="I80" s="20">
        <v>0</v>
      </c>
      <c r="J80" s="17" t="s">
        <v>95</v>
      </c>
      <c r="K80" s="21" t="s">
        <v>95</v>
      </c>
      <c r="M80" s="3"/>
      <c r="N80" s="20"/>
    </row>
    <row r="81" spans="2:14" ht="18">
      <c r="B81" s="6">
        <v>0</v>
      </c>
      <c r="C81">
        <v>0</v>
      </c>
      <c r="D81" s="20">
        <v>0</v>
      </c>
      <c r="E81" s="17"/>
      <c r="F81" s="22"/>
      <c r="G81" s="6">
        <v>0</v>
      </c>
      <c r="H81" s="3">
        <v>0</v>
      </c>
      <c r="I81" s="20">
        <v>0</v>
      </c>
      <c r="J81" s="17"/>
      <c r="K81" s="21"/>
      <c r="M81" s="3"/>
      <c r="N81" s="20"/>
    </row>
    <row r="82" spans="2:14" ht="18">
      <c r="B82" s="4" t="s">
        <v>65</v>
      </c>
      <c r="C82" s="14" t="s">
        <v>16</v>
      </c>
      <c r="D82" s="20" t="s">
        <v>28</v>
      </c>
      <c r="E82" s="18" t="s">
        <v>31</v>
      </c>
      <c r="F82" s="22"/>
      <c r="G82" s="4" t="s">
        <v>84</v>
      </c>
      <c r="H82" s="14" t="s">
        <v>36</v>
      </c>
      <c r="I82" s="20" t="s">
        <v>28</v>
      </c>
      <c r="J82" s="18" t="s">
        <v>31</v>
      </c>
      <c r="K82" s="21"/>
      <c r="M82" s="3"/>
      <c r="N82" s="20"/>
    </row>
    <row r="83" spans="2:14" ht="18">
      <c r="B83" s="2" t="s">
        <v>0</v>
      </c>
      <c r="C83" t="s">
        <v>63</v>
      </c>
      <c r="D83" s="20">
        <v>0.0049006944444444445</v>
      </c>
      <c r="E83" s="17"/>
      <c r="F83" s="22"/>
      <c r="G83" s="6" t="s">
        <v>0</v>
      </c>
      <c r="H83" s="13" t="s">
        <v>27</v>
      </c>
      <c r="I83" s="20">
        <v>0.0055935185185185185</v>
      </c>
      <c r="J83" s="17"/>
      <c r="K83" s="21"/>
      <c r="M83" s="3"/>
      <c r="N83" s="20"/>
    </row>
    <row r="84" spans="2:14" ht="18">
      <c r="B84" s="2" t="s">
        <v>1</v>
      </c>
      <c r="C84" t="s">
        <v>53</v>
      </c>
      <c r="D84" s="20">
        <v>0.005169560185185185</v>
      </c>
      <c r="E84" s="17">
        <v>0.0002688657407407405</v>
      </c>
      <c r="F84" s="22" t="s">
        <v>95</v>
      </c>
      <c r="G84" s="2" t="s">
        <v>1</v>
      </c>
      <c r="H84" s="3" t="s">
        <v>49</v>
      </c>
      <c r="I84" s="20">
        <v>0.005620486111111112</v>
      </c>
      <c r="J84" s="17">
        <v>0.0006232638888888902</v>
      </c>
      <c r="K84" s="21" t="s">
        <v>95</v>
      </c>
      <c r="M84" s="3"/>
      <c r="N84" s="20"/>
    </row>
    <row r="85" spans="2:14" ht="18">
      <c r="B85" s="2" t="s">
        <v>2</v>
      </c>
      <c r="C85" t="s">
        <v>46</v>
      </c>
      <c r="D85" s="20">
        <v>0.005453587962962963</v>
      </c>
      <c r="E85" s="17">
        <v>0.0005528935185185185</v>
      </c>
      <c r="F85" s="22" t="s">
        <v>95</v>
      </c>
      <c r="G85" s="2" t="s">
        <v>2</v>
      </c>
      <c r="H85" s="3" t="s">
        <v>50</v>
      </c>
      <c r="I85" s="20">
        <v>0.0057086805555555545</v>
      </c>
      <c r="J85" s="20">
        <v>0.000711458333333333</v>
      </c>
      <c r="K85" s="21" t="s">
        <v>95</v>
      </c>
      <c r="M85" s="3"/>
      <c r="N85" s="20"/>
    </row>
    <row r="86" spans="2:14" ht="18">
      <c r="B86" s="2" t="s">
        <v>3</v>
      </c>
      <c r="C86">
        <v>0</v>
      </c>
      <c r="D86" s="20">
        <v>0</v>
      </c>
      <c r="E86" s="17" t="s">
        <v>95</v>
      </c>
      <c r="F86" s="22" t="s">
        <v>95</v>
      </c>
      <c r="G86" s="2" t="s">
        <v>3</v>
      </c>
      <c r="H86" s="3" t="s">
        <v>35</v>
      </c>
      <c r="I86" s="20">
        <v>0.006051851851851851</v>
      </c>
      <c r="J86" s="20">
        <v>0.0010546296296296293</v>
      </c>
      <c r="K86" s="21" t="s">
        <v>95</v>
      </c>
      <c r="M86" s="3"/>
      <c r="N86" s="20"/>
    </row>
    <row r="87" spans="2:14" ht="18">
      <c r="B87" s="6" t="s">
        <v>4</v>
      </c>
      <c r="C87">
        <v>0</v>
      </c>
      <c r="D87" s="20">
        <v>0</v>
      </c>
      <c r="E87" s="17" t="s">
        <v>95</v>
      </c>
      <c r="F87" s="22" t="s">
        <v>95</v>
      </c>
      <c r="G87" s="2" t="s">
        <v>4</v>
      </c>
      <c r="H87" s="13" t="s">
        <v>77</v>
      </c>
      <c r="I87" s="20">
        <v>0.006620023148148148</v>
      </c>
      <c r="J87" s="20">
        <v>0.0016228009259259268</v>
      </c>
      <c r="K87" s="21" t="s">
        <v>96</v>
      </c>
      <c r="M87" s="3"/>
      <c r="N87" s="20"/>
    </row>
    <row r="88" spans="2:14" ht="18">
      <c r="B88" s="6" t="s">
        <v>5</v>
      </c>
      <c r="C88">
        <v>0</v>
      </c>
      <c r="D88" s="20">
        <v>0</v>
      </c>
      <c r="E88" s="17" t="s">
        <v>95</v>
      </c>
      <c r="F88" s="22" t="s">
        <v>95</v>
      </c>
      <c r="G88" s="6" t="s">
        <v>5</v>
      </c>
      <c r="H88" s="3" t="s">
        <v>82</v>
      </c>
      <c r="I88" s="20">
        <v>0.006727430555555556</v>
      </c>
      <c r="J88" s="20">
        <v>0.0017302083333333345</v>
      </c>
      <c r="K88" s="21" t="s">
        <v>96</v>
      </c>
      <c r="M88" s="3"/>
      <c r="N88" s="20"/>
    </row>
    <row r="89" ht="12.75">
      <c r="F89" s="6"/>
    </row>
    <row r="90" spans="7:10" ht="12.75">
      <c r="G90" s="4"/>
      <c r="H90" s="14"/>
      <c r="I90" s="5"/>
      <c r="J90" s="17"/>
    </row>
    <row r="91" spans="7:10" ht="12.75">
      <c r="G91" s="6"/>
      <c r="H91" s="3"/>
      <c r="I91" s="20"/>
      <c r="J91" s="17"/>
    </row>
    <row r="92" spans="7:10" ht="12.75">
      <c r="G92" s="2"/>
      <c r="H92" s="3"/>
      <c r="I92" s="20"/>
      <c r="J92" s="17"/>
    </row>
    <row r="93" spans="7:10" ht="12.75">
      <c r="G93" s="2"/>
      <c r="H93" s="3"/>
      <c r="I93" s="20"/>
      <c r="J93" s="17"/>
    </row>
    <row r="94" spans="7:10" ht="12.75">
      <c r="G94" s="2"/>
      <c r="H94" s="13"/>
      <c r="I94" s="20"/>
      <c r="J94" s="17"/>
    </row>
    <row r="95" spans="7:10" ht="12.75">
      <c r="G95" s="2"/>
      <c r="H95" s="13"/>
      <c r="I95" s="20"/>
      <c r="J95" s="17"/>
    </row>
    <row r="96" spans="7:10" ht="12.75">
      <c r="G96" s="6"/>
      <c r="H96" s="3"/>
      <c r="I96" s="20"/>
      <c r="J96" s="17"/>
    </row>
  </sheetData>
  <sheetProtection/>
  <printOptions/>
  <pageMargins left="0" right="0" top="1.5748031496062993" bottom="0" header="0" footer="0"/>
  <pageSetup fitToHeight="1" fitToWidth="1" horizontalDpi="600" verticalDpi="600" orientation="portrait" paperSize="9" scale="52" r:id="rId1"/>
  <headerFooter>
    <oddHeader>&amp;C&amp;"Arial,Negrita"&amp;16I CONFRONTACION B.M.
02-04-2021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N14"/>
  <sheetViews>
    <sheetView tabSelected="1" zoomScalePageLayoutView="0" workbookViewId="0" topLeftCell="A1">
      <selection activeCell="F21" sqref="F21"/>
    </sheetView>
  </sheetViews>
  <sheetFormatPr defaultColWidth="11.421875" defaultRowHeight="12.75"/>
  <cols>
    <col min="2" max="2" width="2.8515625" style="0" bestFit="1" customWidth="1"/>
    <col min="3" max="3" width="18.7109375" style="0" bestFit="1" customWidth="1"/>
    <col min="4" max="4" width="12.140625" style="0" bestFit="1" customWidth="1"/>
    <col min="5" max="5" width="10.57421875" style="0" bestFit="1" customWidth="1"/>
    <col min="6" max="6" width="4.7109375" style="0" customWidth="1"/>
    <col min="7" max="7" width="2.8515625" style="0" bestFit="1" customWidth="1"/>
    <col min="8" max="8" width="24.28125" style="0" bestFit="1" customWidth="1"/>
    <col min="9" max="9" width="11.421875" style="0" bestFit="1" customWidth="1"/>
    <col min="10" max="10" width="10.57421875" style="0" bestFit="1" customWidth="1"/>
    <col min="11" max="11" width="5.140625" style="0" customWidth="1"/>
    <col min="12" max="12" width="2.8515625" style="0" bestFit="1" customWidth="1"/>
    <col min="13" max="13" width="23.57421875" style="0" bestFit="1" customWidth="1"/>
  </cols>
  <sheetData>
    <row r="3" ht="18">
      <c r="D3" s="28" t="s">
        <v>97</v>
      </c>
    </row>
    <row r="4" spans="4:9" ht="18">
      <c r="D4" s="25"/>
      <c r="E4" s="25"/>
      <c r="F4" s="25"/>
      <c r="G4" s="25"/>
      <c r="I4" s="25"/>
    </row>
    <row r="5" spans="3:14" ht="18">
      <c r="C5" s="24" t="s">
        <v>52</v>
      </c>
      <c r="D5" s="25" t="s">
        <v>28</v>
      </c>
      <c r="E5" s="25" t="s">
        <v>31</v>
      </c>
      <c r="F5" s="25"/>
      <c r="G5" s="25"/>
      <c r="H5" s="24" t="s">
        <v>65</v>
      </c>
      <c r="I5" s="25" t="s">
        <v>28</v>
      </c>
      <c r="M5" s="24" t="s">
        <v>81</v>
      </c>
      <c r="N5" s="25" t="s">
        <v>28</v>
      </c>
    </row>
    <row r="6" spans="2:14" ht="18">
      <c r="B6" s="25">
        <v>1</v>
      </c>
      <c r="C6" s="25" t="s">
        <v>57</v>
      </c>
      <c r="D6" s="26">
        <v>0.00595775462962963</v>
      </c>
      <c r="E6" s="25"/>
      <c r="F6" s="25"/>
      <c r="G6" s="25">
        <v>1</v>
      </c>
      <c r="H6" s="25" t="s">
        <v>62</v>
      </c>
      <c r="I6" s="26">
        <v>0.004778240740740741</v>
      </c>
      <c r="L6" s="25">
        <v>1</v>
      </c>
      <c r="M6" s="25" t="s">
        <v>62</v>
      </c>
      <c r="N6" s="26">
        <v>0.0049972222222222215</v>
      </c>
    </row>
    <row r="7" spans="2:14" ht="18">
      <c r="B7" s="25">
        <v>2</v>
      </c>
      <c r="C7" s="25" t="s">
        <v>55</v>
      </c>
      <c r="D7" s="26">
        <v>0.0062087962962962965</v>
      </c>
      <c r="E7" s="27">
        <f>D7-D$6</f>
        <v>0.0002510416666666668</v>
      </c>
      <c r="F7" s="27"/>
      <c r="G7" s="25">
        <v>2</v>
      </c>
      <c r="H7" s="25" t="s">
        <v>63</v>
      </c>
      <c r="I7" s="26">
        <v>0.0049006944444444445</v>
      </c>
      <c r="J7" s="27">
        <f>I7-I$6</f>
        <v>0.0001224537037037036</v>
      </c>
      <c r="K7" s="27"/>
      <c r="L7" s="25">
        <v>2</v>
      </c>
      <c r="M7" s="25" t="s">
        <v>50</v>
      </c>
      <c r="N7" s="26">
        <v>0.005015393518518519</v>
      </c>
    </row>
    <row r="8" spans="2:14" ht="18">
      <c r="B8" s="25">
        <v>3</v>
      </c>
      <c r="C8" s="25" t="s">
        <v>54</v>
      </c>
      <c r="D8" s="26">
        <v>0.006353125</v>
      </c>
      <c r="E8" s="27">
        <f>D8-D$6</f>
        <v>0.0003953703703703706</v>
      </c>
      <c r="F8" s="27"/>
      <c r="G8" s="25">
        <v>3</v>
      </c>
      <c r="H8" s="25" t="s">
        <v>55</v>
      </c>
      <c r="I8" s="26">
        <v>0.005158217592592592</v>
      </c>
      <c r="J8" s="27">
        <f>I8-I$6</f>
        <v>0.00037997685185185096</v>
      </c>
      <c r="K8" s="27"/>
      <c r="L8" s="25">
        <v>3</v>
      </c>
      <c r="M8" s="25" t="s">
        <v>63</v>
      </c>
      <c r="N8" s="26">
        <v>0.0050612268518518515</v>
      </c>
    </row>
    <row r="9" spans="2:14" ht="18">
      <c r="B9" s="25">
        <v>4</v>
      </c>
      <c r="C9" s="25" t="s">
        <v>27</v>
      </c>
      <c r="D9" s="26">
        <v>0.006472222222222223</v>
      </c>
      <c r="E9" s="27">
        <f>D9-D$6</f>
        <v>0.0005144675925925933</v>
      </c>
      <c r="F9" s="27"/>
      <c r="G9" s="25">
        <v>4</v>
      </c>
      <c r="H9" s="25" t="s">
        <v>53</v>
      </c>
      <c r="I9" s="26">
        <v>0.005169560185185185</v>
      </c>
      <c r="J9" s="27">
        <f>I9-I$6</f>
        <v>0.00039131944444444414</v>
      </c>
      <c r="K9" s="27"/>
      <c r="L9" s="25">
        <v>4</v>
      </c>
      <c r="M9" s="25" t="s">
        <v>49</v>
      </c>
      <c r="N9" s="26">
        <v>0.005086689814814815</v>
      </c>
    </row>
    <row r="10" spans="2:14" ht="18">
      <c r="B10" s="25">
        <v>5</v>
      </c>
      <c r="C10" s="25" t="s">
        <v>94</v>
      </c>
      <c r="D10" s="26">
        <v>0.006770717592592592</v>
      </c>
      <c r="E10" s="27">
        <f>D10-D$6</f>
        <v>0.0008129629629629624</v>
      </c>
      <c r="F10" s="27"/>
      <c r="G10" s="25">
        <v>5</v>
      </c>
      <c r="H10" s="25" t="s">
        <v>46</v>
      </c>
      <c r="I10" s="26">
        <v>0.005453587962962963</v>
      </c>
      <c r="J10" s="27">
        <f>I10-I$6</f>
        <v>0.0006753472222222221</v>
      </c>
      <c r="K10" s="27"/>
      <c r="L10" s="25">
        <v>5</v>
      </c>
      <c r="M10" s="25" t="s">
        <v>78</v>
      </c>
      <c r="N10" s="26">
        <v>0.005292245370370371</v>
      </c>
    </row>
    <row r="11" spans="2:14" ht="18">
      <c r="B11" s="25">
        <v>6</v>
      </c>
      <c r="C11" s="25" t="s">
        <v>53</v>
      </c>
      <c r="D11" s="26">
        <v>0.007118865740740741</v>
      </c>
      <c r="E11" s="27">
        <f>D11-D$6</f>
        <v>0.001161111111111111</v>
      </c>
      <c r="F11" s="27"/>
      <c r="G11" s="25">
        <v>6</v>
      </c>
      <c r="H11" s="25" t="s">
        <v>45</v>
      </c>
      <c r="I11" s="26">
        <v>0.006656712962962962</v>
      </c>
      <c r="J11" s="27">
        <f>I11-I$6</f>
        <v>0.0018784722222222215</v>
      </c>
      <c r="K11" s="27"/>
      <c r="L11" s="25">
        <v>6</v>
      </c>
      <c r="M11" s="25" t="s">
        <v>83</v>
      </c>
      <c r="N11" s="26">
        <v>0.005302893518518519</v>
      </c>
    </row>
    <row r="12" spans="12:14" ht="18">
      <c r="L12" s="25">
        <v>7</v>
      </c>
      <c r="M12" s="25" t="s">
        <v>77</v>
      </c>
      <c r="N12" s="26">
        <v>0.005396412037037036</v>
      </c>
    </row>
    <row r="13" spans="12:14" ht="18">
      <c r="L13" s="25">
        <v>8</v>
      </c>
      <c r="M13" s="25" t="s">
        <v>35</v>
      </c>
      <c r="N13" s="26">
        <v>0.005994907407407408</v>
      </c>
    </row>
    <row r="14" spans="12:14" ht="18">
      <c r="L14" s="25">
        <v>9</v>
      </c>
      <c r="M14" s="25" t="s">
        <v>82</v>
      </c>
      <c r="N14" s="26">
        <v>0.006664583333333332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remo3</dc:creator>
  <cp:keywords/>
  <dc:description/>
  <cp:lastModifiedBy>Eugenio</cp:lastModifiedBy>
  <cp:lastPrinted>2021-04-02T18:21:39Z</cp:lastPrinted>
  <dcterms:created xsi:type="dcterms:W3CDTF">2003-03-11T09:04:35Z</dcterms:created>
  <dcterms:modified xsi:type="dcterms:W3CDTF">2021-04-02T18:35:52Z</dcterms:modified>
  <cp:category/>
  <cp:version/>
  <cp:contentType/>
  <cp:contentStatus/>
</cp:coreProperties>
</file>