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/>
  <bookViews>
    <workbookView xWindow="-110" yWindow="-110" windowWidth="19420" windowHeight="10420"/>
  </bookViews>
  <sheets>
    <sheet name="Resultados" sheetId="1" r:id="rId1"/>
    <sheet name="Final" sheetId="2" r:id="rId2"/>
    <sheet name="Luzeak" sheetId="3" r:id="rId3"/>
    <sheet name="Hoja4" sheetId="4" r:id="rId4"/>
  </sheets>
  <definedNames>
    <definedName name="_xlnm.Print_Area" localSheetId="1">Final!$A$1:$O$26</definedName>
    <definedName name="_xlnm.Print_Area" localSheetId="2">Luzeak!$B$29:$M$73</definedName>
    <definedName name="_xlnm.Print_Area" localSheetId="0">Resultados!$A$1:$J$8</definedName>
  </definedNames>
  <calcPr calcId="144525"/>
</workbook>
</file>

<file path=xl/calcChain.xml><?xml version="1.0" encoding="utf-8"?>
<calcChain xmlns="http://schemas.openxmlformats.org/spreadsheetml/2006/main">
  <c r="J7" i="1" l="1"/>
  <c r="I7" i="1"/>
  <c r="I6" i="1"/>
  <c r="H7" i="1"/>
  <c r="H6" i="1"/>
  <c r="H5" i="1"/>
  <c r="G11" i="2" l="1"/>
  <c r="G10" i="2"/>
  <c r="H8" i="2"/>
  <c r="G7" i="2"/>
  <c r="I12" i="3"/>
  <c r="C6" i="2"/>
  <c r="D6" i="2"/>
  <c r="E6" i="2"/>
  <c r="F6" i="2"/>
  <c r="H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G18" i="2"/>
  <c r="C19" i="2"/>
  <c r="D19" i="2"/>
  <c r="E19" i="2"/>
  <c r="F19" i="2"/>
  <c r="G19" i="2"/>
  <c r="N19" i="2" s="1"/>
  <c r="C3" i="2"/>
  <c r="A3" i="3"/>
  <c r="B3" i="3"/>
  <c r="C3" i="3"/>
  <c r="D3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I18" i="3"/>
  <c r="I19" i="3"/>
  <c r="I20" i="3"/>
  <c r="E33" i="3"/>
  <c r="J33" i="3"/>
  <c r="E34" i="3"/>
  <c r="J34" i="3"/>
  <c r="E35" i="3"/>
  <c r="J35" i="3"/>
  <c r="E36" i="3"/>
  <c r="J36" i="3"/>
  <c r="E37" i="3"/>
  <c r="J37" i="3"/>
  <c r="E38" i="3"/>
  <c r="J38" i="3"/>
  <c r="E39" i="3"/>
  <c r="J39" i="3"/>
  <c r="E40" i="3"/>
  <c r="J40" i="3"/>
  <c r="E41" i="3"/>
  <c r="J41" i="3"/>
  <c r="E42" i="3"/>
  <c r="J42" i="3"/>
  <c r="E43" i="3"/>
  <c r="J43" i="3"/>
  <c r="E44" i="3"/>
  <c r="J44" i="3"/>
  <c r="B1" i="1"/>
  <c r="G6" i="2"/>
  <c r="H20" i="2" s="1"/>
  <c r="I7" i="3"/>
  <c r="G12" i="2"/>
  <c r="N25" i="2" s="1"/>
  <c r="G13" i="2"/>
  <c r="O18" i="2" s="1"/>
  <c r="G15" i="2"/>
  <c r="G16" i="2"/>
  <c r="O16" i="2" s="1"/>
  <c r="G17" i="2"/>
  <c r="N17" i="2" s="1"/>
  <c r="H18" i="2"/>
  <c r="H19" i="2"/>
  <c r="I16" i="3"/>
  <c r="E16" i="3" s="1"/>
  <c r="I17" i="3"/>
  <c r="E17" i="3" s="1"/>
  <c r="I15" i="3"/>
  <c r="I14" i="3"/>
  <c r="E14" i="3" s="1"/>
  <c r="I13" i="3"/>
  <c r="E13" i="3" s="1"/>
  <c r="I4" i="3"/>
  <c r="I10" i="3"/>
  <c r="E10" i="3" s="1"/>
  <c r="O28" i="2"/>
  <c r="O22" i="2"/>
  <c r="O24" i="2"/>
  <c r="O27" i="2"/>
  <c r="O17" i="2"/>
  <c r="O21" i="2"/>
  <c r="O23" i="2"/>
  <c r="O19" i="2"/>
  <c r="O20" i="2"/>
  <c r="I11" i="3"/>
  <c r="E11" i="3" s="1"/>
  <c r="N26" i="2"/>
  <c r="N18" i="2"/>
  <c r="H12" i="2"/>
  <c r="I8" i="3"/>
  <c r="G9" i="2"/>
  <c r="K21" i="2" s="1"/>
  <c r="H9" i="2"/>
  <c r="H26" i="2"/>
  <c r="H28" i="2"/>
  <c r="H21" i="2"/>
  <c r="H25" i="2"/>
  <c r="H27" i="2"/>
  <c r="H24" i="2"/>
  <c r="H23" i="2"/>
  <c r="H22" i="2"/>
  <c r="H15" i="2"/>
  <c r="H16" i="2"/>
  <c r="H13" i="2"/>
  <c r="H17" i="2"/>
  <c r="H14" i="2"/>
  <c r="N23" i="2" l="1"/>
  <c r="N13" i="2"/>
  <c r="N22" i="2"/>
  <c r="O15" i="2"/>
  <c r="O26" i="2"/>
  <c r="O25" i="2"/>
  <c r="N27" i="2"/>
  <c r="E15" i="3"/>
  <c r="N15" i="2"/>
  <c r="N20" i="2"/>
  <c r="N24" i="2"/>
  <c r="N28" i="2"/>
  <c r="K28" i="2"/>
  <c r="N16" i="2"/>
  <c r="N21" i="2"/>
  <c r="E12" i="3"/>
  <c r="K23" i="2"/>
  <c r="K16" i="2"/>
  <c r="K24" i="2"/>
  <c r="K17" i="2"/>
  <c r="E8" i="3"/>
  <c r="E4" i="3"/>
  <c r="E7" i="3"/>
  <c r="I9" i="3"/>
  <c r="E9" i="3" s="1"/>
  <c r="K15" i="2"/>
  <c r="M23" i="2"/>
  <c r="M12" i="2"/>
  <c r="M28" i="2"/>
  <c r="M24" i="2"/>
  <c r="M26" i="2"/>
  <c r="K11" i="2"/>
  <c r="M13" i="2"/>
  <c r="M21" i="2"/>
  <c r="H11" i="2"/>
  <c r="L27" i="2"/>
  <c r="L13" i="2"/>
  <c r="L20" i="2"/>
  <c r="L12" i="2"/>
  <c r="L17" i="2"/>
  <c r="L25" i="2"/>
  <c r="L21" i="2"/>
  <c r="L16" i="2"/>
  <c r="L28" i="2"/>
  <c r="K10" i="2"/>
  <c r="H10" i="2"/>
  <c r="G8" i="2"/>
  <c r="J16" i="2" s="1"/>
  <c r="I6" i="3"/>
  <c r="E6" i="3" s="1"/>
  <c r="K22" i="2"/>
  <c r="M20" i="2"/>
  <c r="M27" i="2"/>
  <c r="L11" i="2"/>
  <c r="K13" i="2"/>
  <c r="K26" i="2"/>
  <c r="K12" i="2"/>
  <c r="K19" i="2"/>
  <c r="M22" i="2"/>
  <c r="M17" i="2"/>
  <c r="M16" i="2"/>
  <c r="K20" i="2"/>
  <c r="K27" i="2"/>
  <c r="K18" i="2"/>
  <c r="K25" i="2"/>
  <c r="J22" i="2"/>
  <c r="J11" i="2"/>
  <c r="L15" i="2"/>
  <c r="L18" i="2"/>
  <c r="L26" i="2"/>
  <c r="L22" i="2"/>
  <c r="M19" i="2"/>
  <c r="L24" i="2"/>
  <c r="L19" i="2"/>
  <c r="L23" i="2"/>
  <c r="G14" i="2"/>
  <c r="I14" i="2" s="1"/>
  <c r="I5" i="3"/>
  <c r="E5" i="3" s="1"/>
  <c r="I24" i="2"/>
  <c r="I26" i="2"/>
  <c r="I20" i="2"/>
  <c r="I18" i="2"/>
  <c r="I10" i="2"/>
  <c r="I27" i="2"/>
  <c r="I22" i="2"/>
  <c r="I28" i="2"/>
  <c r="I9" i="2"/>
  <c r="I11" i="2"/>
  <c r="I21" i="2"/>
  <c r="I13" i="2"/>
  <c r="I17" i="2"/>
  <c r="I16" i="2"/>
  <c r="H7" i="2"/>
  <c r="M18" i="2"/>
  <c r="M15" i="2"/>
  <c r="M25" i="2"/>
  <c r="I23" i="2"/>
  <c r="I15" i="2"/>
  <c r="I12" i="2"/>
  <c r="I25" i="2"/>
  <c r="I19" i="2"/>
  <c r="J26" i="2" l="1"/>
  <c r="J9" i="2"/>
  <c r="J21" i="2"/>
  <c r="J23" i="2"/>
  <c r="J19" i="2"/>
  <c r="J24" i="2"/>
  <c r="J18" i="2"/>
  <c r="J28" i="2"/>
  <c r="J27" i="2"/>
  <c r="J10" i="2"/>
  <c r="I8" i="2"/>
  <c r="J12" i="2"/>
  <c r="J15" i="2"/>
  <c r="J20" i="2"/>
  <c r="J25" i="2"/>
  <c r="J17" i="2"/>
  <c r="J13" i="2"/>
  <c r="M14" i="2"/>
  <c r="N14" i="2"/>
  <c r="J14" i="2"/>
  <c r="O14" i="2"/>
  <c r="L14" i="2"/>
  <c r="K14" i="2"/>
</calcChain>
</file>

<file path=xl/sharedStrings.xml><?xml version="1.0" encoding="utf-8"?>
<sst xmlns="http://schemas.openxmlformats.org/spreadsheetml/2006/main" count="121" uniqueCount="47">
  <si>
    <t>DATA</t>
  </si>
  <si>
    <t>ORDUA</t>
  </si>
  <si>
    <t>ORDEN</t>
  </si>
  <si>
    <t>ILUNBE</t>
  </si>
  <si>
    <t>GETARIA</t>
  </si>
  <si>
    <t>HERNANI</t>
  </si>
  <si>
    <t>ZIERBENA</t>
  </si>
  <si>
    <t>ARKOTE</t>
  </si>
  <si>
    <t>Dif. 2º</t>
  </si>
  <si>
    <t>Dif. 3º</t>
  </si>
  <si>
    <t>Dif. 4ª</t>
  </si>
  <si>
    <t>Dif. 5º</t>
  </si>
  <si>
    <t>Dif. 6º</t>
  </si>
  <si>
    <t>Dif. 7º</t>
  </si>
  <si>
    <t>2º Largo</t>
  </si>
  <si>
    <t>DIFERE.</t>
  </si>
  <si>
    <t>MAILA</t>
  </si>
  <si>
    <t>PARTAIDEAK</t>
  </si>
  <si>
    <t>ZIABOGA</t>
  </si>
  <si>
    <t>DENBORA</t>
  </si>
  <si>
    <t>IRTEERA</t>
  </si>
  <si>
    <t>HELMUGA</t>
  </si>
  <si>
    <t>KANPORAKETA-SAILKAPENA</t>
  </si>
  <si>
    <t>Dif. 8º</t>
  </si>
  <si>
    <t>LEKUA</t>
  </si>
  <si>
    <t>LEGUTIO</t>
  </si>
  <si>
    <t>LEHEN LUZE</t>
  </si>
  <si>
    <t>BIGARREN LUZE</t>
  </si>
  <si>
    <t>ELANTXOBE</t>
  </si>
  <si>
    <t>JG</t>
  </si>
  <si>
    <t>FORTUNA</t>
  </si>
  <si>
    <t>MUNDAKA</t>
  </si>
  <si>
    <t>BERMEO</t>
  </si>
  <si>
    <t>SAN NICOLAS</t>
  </si>
  <si>
    <t>SAN PEDRO</t>
  </si>
  <si>
    <t>ORIO</t>
  </si>
  <si>
    <t>DONOSTIA A.L.</t>
  </si>
  <si>
    <t>DEUSTO</t>
  </si>
  <si>
    <t>MAIA</t>
  </si>
  <si>
    <t>IF</t>
  </si>
  <si>
    <t>ISUNTZA</t>
  </si>
  <si>
    <t>JM</t>
  </si>
  <si>
    <t>ABSOLUTA MASCULINO</t>
  </si>
  <si>
    <t>ABS M</t>
  </si>
  <si>
    <t>SANTURTZI</t>
  </si>
  <si>
    <t>KALE</t>
  </si>
  <si>
    <t>TXAPELKETA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</si>
</sst>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ss.00"/>
  </numFmts>
  <fonts count="12">
    <font>
      <sz val="10"/>
      <name val="Book Antiqua"/>
    </font>
    <font>
      <sz val="8"/>
      <name val="Book Antiqua"/>
      <family val="1"/>
    </font>
    <font>
      <sz val="14"/>
      <name val="Book Antiqua"/>
      <family val="1"/>
    </font>
    <font>
      <b/>
      <sz val="28"/>
      <name val="Clarendon Condensed"/>
      <family val="1"/>
    </font>
    <font>
      <sz val="12"/>
      <name val="Book Antiqua"/>
      <family val="1"/>
    </font>
    <font>
      <sz val="9"/>
      <name val="Book Antiqua"/>
      <family val="1"/>
    </font>
    <font>
      <b/>
      <sz val="22"/>
      <name val="Clarendon Condensed"/>
      <family val="1"/>
    </font>
    <font>
      <b/>
      <sz val="16"/>
      <name val="Book Antiqua"/>
      <family val="1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Book Antiqua"/>
      <family val="1"/>
    </font>
    <font>
      <sz val="14"/>
      <color theme="0"/>
      <name val="Book Antiqua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64" fontId="1" fillId="0" borderId="0" xfId="0" applyNumberFormat="1" applyFont="1"/>
    <xf numFmtId="45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20" fontId="2" fillId="0" borderId="0" xfId="0" applyNumberFormat="1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2" xfId="0" applyBorder="1" applyAlignment="1"/>
    <xf numFmtId="45" fontId="5" fillId="0" borderId="8" xfId="0" applyNumberFormat="1" applyFon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6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45" fontId="0" fillId="0" borderId="9" xfId="0" applyNumberFormat="1" applyBorder="1"/>
    <xf numFmtId="14" fontId="2" fillId="0" borderId="0" xfId="0" applyNumberFormat="1" applyFont="1" applyAlignment="1">
      <alignment horizontal="left"/>
    </xf>
    <xf numFmtId="164" fontId="4" fillId="0" borderId="15" xfId="0" applyNumberFormat="1" applyFont="1" applyBorder="1"/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45" fontId="0" fillId="0" borderId="18" xfId="0" applyNumberFormat="1" applyBorder="1" applyAlignment="1">
      <alignment horizontal="center"/>
    </xf>
    <xf numFmtId="45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/>
    <xf numFmtId="0" fontId="7" fillId="0" borderId="0" xfId="0" applyFont="1"/>
    <xf numFmtId="0" fontId="7" fillId="0" borderId="21" xfId="0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0" fontId="1" fillId="0" borderId="24" xfId="0" applyFont="1" applyBorder="1" applyAlignment="1">
      <alignment horizontal="center"/>
    </xf>
    <xf numFmtId="164" fontId="1" fillId="0" borderId="25" xfId="0" applyNumberFormat="1" applyFont="1" applyBorder="1"/>
    <xf numFmtId="164" fontId="1" fillId="0" borderId="1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5" fontId="2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0" fillId="0" borderId="0" xfId="0" applyNumberFormat="1"/>
    <xf numFmtId="164" fontId="11" fillId="0" borderId="0" xfId="0" applyNumberFormat="1" applyFont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10" fillId="0" borderId="28" xfId="0" applyFont="1" applyBorder="1"/>
    <xf numFmtId="45" fontId="2" fillId="0" borderId="28" xfId="0" applyNumberFormat="1" applyFont="1" applyBorder="1"/>
    <xf numFmtId="164" fontId="2" fillId="0" borderId="2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3582089552244E-2"/>
          <c:y val="3.6496437082851191E-2"/>
          <c:w val="0.89738805970149249"/>
          <c:h val="0.72506255004597697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Luzeak!$C$32:$C$44</c:f>
              <c:strCache>
                <c:ptCount val="13"/>
                <c:pt idx="0">
                  <c:v>MUNDAKA</c:v>
                </c:pt>
                <c:pt idx="1">
                  <c:v>ORIO</c:v>
                </c:pt>
                <c:pt idx="2">
                  <c:v>ILUNBE</c:v>
                </c:pt>
                <c:pt idx="3">
                  <c:v>ARKOTE</c:v>
                </c:pt>
                <c:pt idx="4">
                  <c:v>HERNANI</c:v>
                </c:pt>
                <c:pt idx="5">
                  <c:v>BERMEO</c:v>
                </c:pt>
                <c:pt idx="6">
                  <c:v>DONOSTIA A.L.</c:v>
                </c:pt>
                <c:pt idx="7">
                  <c:v>GETARIA</c:v>
                </c:pt>
                <c:pt idx="8">
                  <c:v>ZIERBENA</c:v>
                </c:pt>
                <c:pt idx="9">
                  <c:v>ELANTXOBE</c:v>
                </c:pt>
                <c:pt idx="10">
                  <c:v>SAN PEDRO</c:v>
                </c:pt>
                <c:pt idx="11">
                  <c:v>SAN NICOLAS</c:v>
                </c:pt>
                <c:pt idx="12">
                  <c:v>FORTUNA</c:v>
                </c:pt>
              </c:strCache>
            </c:strRef>
          </c:cat>
          <c:val>
            <c:numRef>
              <c:f>Luzeak!$D$32:$D$44</c:f>
              <c:numCache>
                <c:formatCode>mm:ss</c:formatCode>
                <c:ptCount val="13"/>
                <c:pt idx="0">
                  <c:v>3.1250000000000002E-3</c:v>
                </c:pt>
                <c:pt idx="1">
                  <c:v>3.1250000000000002E-3</c:v>
                </c:pt>
                <c:pt idx="2">
                  <c:v>3.1828703703703702E-3</c:v>
                </c:pt>
                <c:pt idx="3">
                  <c:v>3.1944444444444442E-3</c:v>
                </c:pt>
                <c:pt idx="4">
                  <c:v>3.1944444444444442E-3</c:v>
                </c:pt>
                <c:pt idx="5">
                  <c:v>3.2291666666666666E-3</c:v>
                </c:pt>
                <c:pt idx="6">
                  <c:v>3.2407407407407406E-3</c:v>
                </c:pt>
                <c:pt idx="7">
                  <c:v>3.2638888888888891E-3</c:v>
                </c:pt>
                <c:pt idx="8">
                  <c:v>3.2754629629629631E-3</c:v>
                </c:pt>
                <c:pt idx="9">
                  <c:v>3.2870370370370367E-3</c:v>
                </c:pt>
                <c:pt idx="10">
                  <c:v>3.2986111111111111E-3</c:v>
                </c:pt>
                <c:pt idx="11">
                  <c:v>3.3564814814814811E-3</c:v>
                </c:pt>
                <c:pt idx="12">
                  <c:v>3.6342592592592594E-3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E7-45FA-B56D-5EF544D2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97248"/>
        <c:axId val="143832192"/>
      </c:lineChart>
      <c:catAx>
        <c:axId val="1437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4383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3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43797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36217303823"/>
          <c:y val="3.6585365853658534E-2"/>
          <c:w val="0.88933601609657953"/>
          <c:h val="0.72439024390243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Luzeak!$H$32:$H$44</c:f>
              <c:strCache>
                <c:ptCount val="13"/>
                <c:pt idx="0">
                  <c:v>MUNDAKA</c:v>
                </c:pt>
                <c:pt idx="1">
                  <c:v>ARKOTE</c:v>
                </c:pt>
                <c:pt idx="2">
                  <c:v>BERMEO</c:v>
                </c:pt>
                <c:pt idx="3">
                  <c:v>ORIO</c:v>
                </c:pt>
                <c:pt idx="4">
                  <c:v>HERNANI</c:v>
                </c:pt>
                <c:pt idx="5">
                  <c:v>SAN NICOLAS</c:v>
                </c:pt>
                <c:pt idx="6">
                  <c:v>ILUNBE</c:v>
                </c:pt>
                <c:pt idx="7">
                  <c:v>ELANTXOBE</c:v>
                </c:pt>
                <c:pt idx="8">
                  <c:v>SAN PEDRO</c:v>
                </c:pt>
                <c:pt idx="9">
                  <c:v>GETARIA</c:v>
                </c:pt>
                <c:pt idx="10">
                  <c:v>DONOSTIA A.L.</c:v>
                </c:pt>
                <c:pt idx="11">
                  <c:v>ZIERBENA</c:v>
                </c:pt>
                <c:pt idx="12">
                  <c:v>FORTUNA</c:v>
                </c:pt>
              </c:strCache>
            </c:strRef>
          </c:cat>
          <c:val>
            <c:numRef>
              <c:f>Luzeak!$I$32:$I$44</c:f>
              <c:numCache>
                <c:formatCode>mm:ss</c:formatCode>
                <c:ptCount val="13"/>
                <c:pt idx="0">
                  <c:v>2.9483796296296289E-3</c:v>
                </c:pt>
                <c:pt idx="1">
                  <c:v>3.0055555555555573E-3</c:v>
                </c:pt>
                <c:pt idx="2">
                  <c:v>3.0098379629629624E-3</c:v>
                </c:pt>
                <c:pt idx="3">
                  <c:v>3.0263888888888892E-3</c:v>
                </c:pt>
                <c:pt idx="4">
                  <c:v>3.02789351851852E-3</c:v>
                </c:pt>
                <c:pt idx="5">
                  <c:v>3.0321759259259277E-3</c:v>
                </c:pt>
                <c:pt idx="6">
                  <c:v>3.0366898148148154E-3</c:v>
                </c:pt>
                <c:pt idx="7">
                  <c:v>3.0377314814814811E-3</c:v>
                </c:pt>
                <c:pt idx="8">
                  <c:v>3.048263888888889E-3</c:v>
                </c:pt>
                <c:pt idx="9">
                  <c:v>3.0550925925925928E-3</c:v>
                </c:pt>
                <c:pt idx="10">
                  <c:v>3.0891203703703701E-3</c:v>
                </c:pt>
                <c:pt idx="11">
                  <c:v>3.1429398148148141E-3</c:v>
                </c:pt>
                <c:pt idx="12">
                  <c:v>3.2986111111111102E-3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CB-4238-8D44-57FA69D49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62208"/>
        <c:axId val="144464128"/>
      </c:lineChart>
      <c:catAx>
        <c:axId val="1444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4446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6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44462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422275</xdr:colOff>
      <xdr:row>3</xdr:row>
      <xdr:rowOff>76200</xdr:rowOff>
    </xdr:from>
    <xdr:to>
      <xdr:col>13</xdr:col>
      <xdr:colOff>69879</xdr:colOff>
      <xdr:row>5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8524875" y="1343025"/>
          <a:ext cx="2219325" cy="3619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TRIPULAZIOAK  11</a:t>
          </a:r>
        </a:p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    </a:t>
          </a: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48</xdr:row>
      <xdr:rowOff>44450</xdr:rowOff>
    </xdr:from>
    <xdr:to>
      <xdr:col>6</xdr:col>
      <xdr:colOff>25400</xdr:colOff>
      <xdr:row>71</xdr:row>
      <xdr:rowOff>19050</xdr:rowOff>
    </xdr:to>
    <xdr:graphicFrame macro="">
      <xdr:nvGraphicFramePr>
        <xdr:cNvPr id="2114" name="Gráfico 6">
          <a:extLst>
            <a:ext uri="{FF2B5EF4-FFF2-40B4-BE49-F238E27FC236}">
              <a16:creationId xmlns:a16="http://schemas.microsoft.com/office/drawing/2014/main" xmlns="" id="{00000000-0008-0000-0200-00004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48</xdr:row>
      <xdr:rowOff>76200</xdr:rowOff>
    </xdr:from>
    <xdr:to>
      <xdr:col>12</xdr:col>
      <xdr:colOff>127000</xdr:colOff>
      <xdr:row>71</xdr:row>
      <xdr:rowOff>38100</xdr:rowOff>
    </xdr:to>
    <xdr:graphicFrame macro="">
      <xdr:nvGraphicFramePr>
        <xdr:cNvPr id="2115" name="Gráfico 7">
          <a:extLst>
            <a:ext uri="{FF2B5EF4-FFF2-40B4-BE49-F238E27FC236}">
              <a16:creationId xmlns:a16="http://schemas.microsoft.com/office/drawing/2014/main" xmlns="" id="{00000000-0008-0000-02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20"/>
  <sheetViews>
    <sheetView tabSelected="1" workbookViewId="0">
      <selection activeCell="F7" sqref="F7"/>
    </sheetView>
  </sheetViews>
  <sheetFormatPr baseColWidth="10" defaultRowHeight="13"/>
  <cols>
    <col min="1" max="1" width="10.69921875" bestFit="1" customWidth="1"/>
    <col min="2" max="2" width="16.09765625" bestFit="1" customWidth="1"/>
    <col min="3" max="3" width="25.09765625" customWidth="1"/>
    <col min="4" max="4" width="14.296875" bestFit="1" customWidth="1"/>
    <col min="5" max="6" width="14.296875" customWidth="1"/>
    <col min="7" max="7" width="16" bestFit="1" customWidth="1"/>
    <col min="8" max="8" width="14.5" customWidth="1"/>
    <col min="9" max="11" width="10.8984375" bestFit="1" customWidth="1"/>
    <col min="12" max="12" width="10.8984375" customWidth="1"/>
    <col min="13" max="13" width="10.8984375" bestFit="1" customWidth="1"/>
  </cols>
  <sheetData>
    <row r="1" spans="1:14" ht="18.5">
      <c r="A1" s="67" t="s">
        <v>0</v>
      </c>
      <c r="B1" s="53">
        <f ca="1">TODAY()</f>
        <v>44339</v>
      </c>
      <c r="C1" s="5" t="s">
        <v>46</v>
      </c>
      <c r="D1" s="5" t="s">
        <v>1</v>
      </c>
      <c r="E1" s="5"/>
      <c r="F1" s="5"/>
      <c r="G1" s="5"/>
      <c r="H1" s="5"/>
      <c r="I1" s="63">
        <v>6.9444444444444447E-4</v>
      </c>
      <c r="J1" s="63">
        <v>1.3888888888888889E-3</v>
      </c>
      <c r="K1" s="63">
        <v>2.0833333333333333E-3</v>
      </c>
      <c r="L1" s="63">
        <v>2.7777777777777779E-3</v>
      </c>
      <c r="M1" s="63">
        <v>3.472222222222222E-3</v>
      </c>
    </row>
    <row r="2" spans="1:14" ht="92.5" customHeight="1">
      <c r="A2" s="5"/>
      <c r="B2" s="5"/>
      <c r="C2" s="5"/>
      <c r="D2" s="5"/>
      <c r="E2" s="5"/>
      <c r="F2" s="5"/>
      <c r="G2" s="5"/>
      <c r="H2" s="5"/>
      <c r="I2" s="5"/>
    </row>
    <row r="3" spans="1:14" ht="18.5">
      <c r="A3" s="59" t="s">
        <v>16</v>
      </c>
      <c r="B3" s="66" t="s">
        <v>45</v>
      </c>
      <c r="C3" s="66" t="s">
        <v>17</v>
      </c>
      <c r="D3" s="66" t="s">
        <v>18</v>
      </c>
      <c r="E3" s="66" t="s">
        <v>18</v>
      </c>
      <c r="F3" s="66" t="s">
        <v>18</v>
      </c>
      <c r="G3" s="66" t="s">
        <v>21</v>
      </c>
      <c r="H3" s="5"/>
      <c r="I3" s="54"/>
      <c r="J3" s="54"/>
      <c r="K3" s="54"/>
      <c r="L3" s="54"/>
      <c r="M3" s="54"/>
    </row>
    <row r="4" spans="1:14" ht="18.5">
      <c r="A4" s="54" t="s">
        <v>43</v>
      </c>
      <c r="B4" s="65">
        <v>1</v>
      </c>
      <c r="C4" s="64" t="s">
        <v>44</v>
      </c>
      <c r="D4" s="67">
        <v>2.1064814814814813E-3</v>
      </c>
      <c r="E4" s="67">
        <v>4.5023148148148149E-3</v>
      </c>
      <c r="F4" s="67">
        <v>6.851851851851852E-3</v>
      </c>
      <c r="G4" s="68">
        <v>9.1751157407407406E-3</v>
      </c>
      <c r="H4" s="55"/>
      <c r="I4" s="54"/>
      <c r="J4" s="54"/>
      <c r="K4" s="54"/>
      <c r="L4" s="54"/>
      <c r="M4" s="54"/>
    </row>
    <row r="5" spans="1:14" ht="18.5">
      <c r="A5" s="54" t="s">
        <v>43</v>
      </c>
      <c r="B5" s="65">
        <v>2</v>
      </c>
      <c r="C5" s="64" t="s">
        <v>6</v>
      </c>
      <c r="D5" s="67">
        <v>2.1643518518518518E-3</v>
      </c>
      <c r="E5" s="67">
        <v>4.5717592592592589E-3</v>
      </c>
      <c r="F5" s="67">
        <v>6.9675925925925921E-3</v>
      </c>
      <c r="G5" s="68">
        <v>9.3266203703703705E-3</v>
      </c>
      <c r="H5" s="61">
        <f>G5-G$4</f>
        <v>1.5150462962962991E-4</v>
      </c>
      <c r="I5" s="61"/>
      <c r="J5" s="62"/>
      <c r="K5" s="62"/>
      <c r="L5" s="62"/>
      <c r="M5" s="62"/>
      <c r="N5" s="62"/>
    </row>
    <row r="6" spans="1:14" ht="18.5">
      <c r="A6" s="54" t="s">
        <v>43</v>
      </c>
      <c r="B6" s="65">
        <v>4</v>
      </c>
      <c r="C6" s="64" t="s">
        <v>32</v>
      </c>
      <c r="D6" s="67">
        <v>2.1643518518518518E-3</v>
      </c>
      <c r="E6" s="67">
        <v>4.6180555555555558E-3</v>
      </c>
      <c r="F6" s="67">
        <v>6.9907407407407409E-3</v>
      </c>
      <c r="G6" s="68">
        <v>9.3535879629629629E-3</v>
      </c>
      <c r="H6" s="61">
        <f t="shared" ref="H6:H8" si="0">G6-G$4</f>
        <v>1.7847222222222223E-4</v>
      </c>
      <c r="I6" s="61">
        <f>G6-G$5</f>
        <v>2.6967592592592321E-5</v>
      </c>
      <c r="J6" s="61"/>
      <c r="K6" s="61"/>
      <c r="L6" s="61"/>
      <c r="M6" s="61"/>
      <c r="N6" s="62"/>
    </row>
    <row r="7" spans="1:14" ht="18.5">
      <c r="A7" s="54" t="s">
        <v>43</v>
      </c>
      <c r="B7" s="65">
        <v>3</v>
      </c>
      <c r="C7" s="64" t="s">
        <v>40</v>
      </c>
      <c r="D7" s="67">
        <v>2.1643518518518518E-3</v>
      </c>
      <c r="E7" s="67">
        <v>4.6527777777777774E-3</v>
      </c>
      <c r="F7" s="67">
        <v>7.083333333333333E-3</v>
      </c>
      <c r="G7" s="68">
        <v>9.4765046296296281E-3</v>
      </c>
      <c r="H7" s="61">
        <f t="shared" si="0"/>
        <v>3.013888888888875E-4</v>
      </c>
      <c r="I7" s="61">
        <f>G7-G$5</f>
        <v>1.4988425925925759E-4</v>
      </c>
      <c r="J7" s="61">
        <f>G7-G$6</f>
        <v>1.2291666666666527E-4</v>
      </c>
      <c r="K7" s="61"/>
      <c r="L7" s="61"/>
      <c r="M7" s="61"/>
      <c r="N7" s="62"/>
    </row>
    <row r="8" spans="1:14" ht="18.5">
      <c r="A8" s="54"/>
      <c r="B8" s="65"/>
      <c r="C8" s="64"/>
      <c r="D8" s="67"/>
      <c r="E8" s="67"/>
      <c r="F8" s="67"/>
      <c r="G8" s="68"/>
      <c r="H8" s="55"/>
      <c r="I8" s="61"/>
      <c r="J8" s="61"/>
      <c r="K8" s="61"/>
      <c r="L8" s="61"/>
      <c r="M8" s="61"/>
      <c r="N8" s="62"/>
    </row>
    <row r="9" spans="1:14" ht="18.5">
      <c r="A9" s="54"/>
      <c r="B9" s="54"/>
      <c r="C9" s="5"/>
      <c r="D9" s="56"/>
      <c r="E9" s="56"/>
      <c r="F9" s="56"/>
      <c r="G9" s="55"/>
      <c r="H9" s="55"/>
      <c r="I9" s="61"/>
      <c r="J9" s="61"/>
      <c r="K9" s="61"/>
      <c r="L9" s="61"/>
      <c r="M9" s="61"/>
      <c r="N9" s="62"/>
    </row>
    <row r="10" spans="1:14" ht="18.5">
      <c r="A10" s="54"/>
      <c r="B10" s="54"/>
      <c r="C10" s="5"/>
      <c r="D10" s="56"/>
      <c r="E10" s="56"/>
      <c r="F10" s="56"/>
      <c r="G10" s="55"/>
      <c r="H10" s="61"/>
      <c r="I10" s="61"/>
      <c r="J10" s="62"/>
      <c r="K10" s="62"/>
      <c r="L10" s="62"/>
      <c r="M10" s="62"/>
      <c r="N10" s="62"/>
    </row>
    <row r="11" spans="1:14" ht="18.5">
      <c r="A11" s="54"/>
      <c r="B11" s="54"/>
      <c r="C11" s="5"/>
      <c r="D11" s="56"/>
      <c r="E11" s="56"/>
      <c r="F11" s="56"/>
      <c r="G11" s="55"/>
      <c r="H11" s="55"/>
      <c r="I11" s="55"/>
    </row>
    <row r="12" spans="1:14" ht="18.5">
      <c r="A12" s="54"/>
      <c r="B12" s="54"/>
      <c r="C12" s="5"/>
      <c r="D12" s="56"/>
      <c r="E12" s="56"/>
      <c r="F12" s="56"/>
      <c r="G12" s="55"/>
      <c r="H12" s="55"/>
      <c r="I12" s="55"/>
    </row>
    <row r="13" spans="1:14" ht="18.5">
      <c r="A13" s="54"/>
      <c r="B13" s="54"/>
      <c r="C13" s="5"/>
      <c r="D13" s="56"/>
      <c r="E13" s="56"/>
      <c r="F13" s="56"/>
      <c r="G13" s="55"/>
      <c r="H13" s="55"/>
      <c r="I13" s="55"/>
    </row>
    <row r="14" spans="1:14" ht="18.5">
      <c r="A14" s="60"/>
      <c r="B14" s="60"/>
      <c r="C14" s="5"/>
      <c r="D14" s="56"/>
      <c r="E14" s="56"/>
      <c r="F14" s="56"/>
      <c r="G14" s="55"/>
      <c r="H14" s="55"/>
      <c r="I14" s="55"/>
    </row>
    <row r="15" spans="1:14" ht="18.5">
      <c r="A15" s="54"/>
      <c r="B15" s="54"/>
      <c r="C15" s="5"/>
      <c r="D15" s="56"/>
      <c r="E15" s="56"/>
      <c r="F15" s="56"/>
      <c r="G15" s="55"/>
      <c r="H15" s="55"/>
      <c r="I15" s="55"/>
    </row>
    <row r="16" spans="1:14" ht="18.5">
      <c r="A16" s="54"/>
      <c r="B16" s="54"/>
      <c r="C16" s="5"/>
      <c r="D16" s="56"/>
      <c r="E16" s="56"/>
      <c r="F16" s="56"/>
      <c r="G16" s="55"/>
      <c r="H16" s="55"/>
      <c r="I16" s="55"/>
    </row>
    <row r="17" spans="1:9" ht="18.5">
      <c r="A17" s="54"/>
      <c r="B17" s="54"/>
      <c r="C17" s="5"/>
      <c r="D17" s="56"/>
      <c r="E17" s="56"/>
      <c r="F17" s="56"/>
      <c r="G17" s="55"/>
      <c r="H17" s="55"/>
      <c r="I17" s="55"/>
    </row>
    <row r="18" spans="1:9">
      <c r="A18" s="4"/>
      <c r="B18" s="4"/>
      <c r="C18" s="1"/>
      <c r="D18" s="3"/>
      <c r="E18" s="3"/>
      <c r="F18" s="3"/>
      <c r="G18" s="2"/>
      <c r="H18" s="2"/>
      <c r="I18" s="2"/>
    </row>
    <row r="19" spans="1:9">
      <c r="A19" s="4"/>
      <c r="B19" s="4"/>
      <c r="C19" s="1"/>
      <c r="D19" s="3"/>
      <c r="E19" s="3"/>
      <c r="F19" s="3"/>
      <c r="G19" s="2"/>
      <c r="H19" s="2"/>
      <c r="I19" s="2"/>
    </row>
    <row r="20" spans="1:9">
      <c r="A20" s="4"/>
      <c r="B20" s="4"/>
      <c r="C20" s="1"/>
      <c r="D20" s="3"/>
      <c r="E20" s="3"/>
      <c r="F20" s="3"/>
      <c r="G20" s="2"/>
      <c r="H20" s="2"/>
      <c r="I20" s="2"/>
    </row>
  </sheetData>
  <sortState ref="A4:G7">
    <sortCondition ref="G4:G7"/>
  </sortState>
  <pageMargins left="0.74803149606299213" right="0.74803149606299213" top="1.7716535433070868" bottom="0.98425196850393704" header="0" footer="0"/>
  <pageSetup paperSize="9" scale="98" orientation="landscape" verticalDpi="300" r:id="rId1"/>
  <headerFooter alignWithMargins="0">
    <oddHeader>&amp;C&amp;"Book Antiqua,Negrita"&amp;20CAMPEONATO DE EUSKADI TRAINERILLAS
TXAPELKETA&amp;R&amp;"Book Antiqua,Negrita"&amp;20 23/05/2021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49"/>
  <sheetViews>
    <sheetView workbookViewId="0">
      <selection activeCell="F3" sqref="F3"/>
    </sheetView>
  </sheetViews>
  <sheetFormatPr baseColWidth="10" defaultRowHeight="13"/>
  <cols>
    <col min="1" max="1" width="9.69921875" customWidth="1"/>
    <col min="2" max="2" width="12" customWidth="1"/>
    <col min="3" max="3" width="31.3984375" customWidth="1"/>
    <col min="4" max="4" width="13" customWidth="1"/>
    <col min="5" max="5" width="14" customWidth="1"/>
    <col min="6" max="6" width="14.296875" customWidth="1"/>
    <col min="7" max="7" width="15.296875" bestFit="1" customWidth="1"/>
    <col min="8" max="8" width="9.3984375" customWidth="1"/>
    <col min="9" max="15" width="9.69921875" customWidth="1"/>
    <col min="16" max="29" width="8.296875" customWidth="1"/>
  </cols>
  <sheetData>
    <row r="1" spans="1:34" ht="40.5" customHeight="1">
      <c r="D1" s="6" t="s">
        <v>22</v>
      </c>
    </row>
    <row r="2" spans="1:34" ht="40.5" customHeight="1">
      <c r="A2" s="34" t="s">
        <v>24</v>
      </c>
      <c r="B2" s="34"/>
      <c r="C2" s="34" t="s">
        <v>25</v>
      </c>
      <c r="D2" s="34" t="s">
        <v>38</v>
      </c>
      <c r="E2" s="34" t="s">
        <v>42</v>
      </c>
    </row>
    <row r="3" spans="1:34" ht="18.5">
      <c r="A3" s="5" t="s">
        <v>0</v>
      </c>
      <c r="B3" s="5"/>
      <c r="C3" s="32">
        <f ca="1">TODAY()</f>
        <v>44339</v>
      </c>
      <c r="D3" s="5" t="s">
        <v>1</v>
      </c>
      <c r="F3" s="11">
        <v>0.75</v>
      </c>
    </row>
    <row r="4" spans="1:34">
      <c r="A4" s="4"/>
      <c r="B4" s="4"/>
      <c r="C4" s="1"/>
      <c r="D4" s="2"/>
      <c r="E4" s="3"/>
      <c r="F4" s="2"/>
    </row>
    <row r="5" spans="1:34" ht="19" thickBot="1">
      <c r="A5" s="5" t="s">
        <v>16</v>
      </c>
      <c r="B5" s="5" t="s">
        <v>2</v>
      </c>
      <c r="C5" s="5" t="s">
        <v>17</v>
      </c>
      <c r="D5" s="5" t="s">
        <v>20</v>
      </c>
      <c r="E5" s="5" t="s">
        <v>18</v>
      </c>
      <c r="F5" s="5" t="s">
        <v>21</v>
      </c>
      <c r="G5" s="5" t="s">
        <v>19</v>
      </c>
      <c r="H5" s="7"/>
      <c r="I5" s="7"/>
      <c r="J5" s="7"/>
      <c r="K5" s="7"/>
      <c r="L5" s="7"/>
      <c r="M5" s="7"/>
      <c r="N5" s="7"/>
    </row>
    <row r="6" spans="1:34" ht="19.5" thickBot="1">
      <c r="A6" s="54" t="s">
        <v>41</v>
      </c>
      <c r="B6" s="54">
        <v>4</v>
      </c>
      <c r="C6" s="57" t="str">
        <f>Resultados!C4</f>
        <v>SANTURTZI</v>
      </c>
      <c r="D6" s="55" t="e">
        <f>Resultados!#REF!</f>
        <v>#REF!</v>
      </c>
      <c r="E6" s="56">
        <f>Resultados!D4</f>
        <v>2.1064814814814813E-3</v>
      </c>
      <c r="F6" s="55">
        <f>Resultados!G4</f>
        <v>9.1751157407407406E-3</v>
      </c>
      <c r="G6" s="55">
        <f>Resultados!H4</f>
        <v>0</v>
      </c>
      <c r="H6" s="52">
        <f>Resultados!I4</f>
        <v>0</v>
      </c>
      <c r="I6" s="7"/>
      <c r="J6" s="7"/>
      <c r="K6" s="7"/>
      <c r="L6" s="7"/>
      <c r="M6" s="7"/>
      <c r="N6" s="7"/>
    </row>
    <row r="7" spans="1:34" ht="19.5" thickBot="1">
      <c r="A7" s="54" t="s">
        <v>41</v>
      </c>
      <c r="B7" s="54">
        <v>10</v>
      </c>
      <c r="C7" s="57" t="str">
        <f>Resultados!C5</f>
        <v>ZIERBENA</v>
      </c>
      <c r="D7" s="55" t="e">
        <f>Resultados!#REF!</f>
        <v>#REF!</v>
      </c>
      <c r="E7" s="56">
        <f>Resultados!D5</f>
        <v>2.1643518518518518E-3</v>
      </c>
      <c r="F7" s="55">
        <f>Resultados!G5</f>
        <v>9.3266203703703705E-3</v>
      </c>
      <c r="G7" s="55">
        <f>Resultados!H5</f>
        <v>1.5150462962962991E-4</v>
      </c>
      <c r="H7" s="46">
        <f>Resultados!I5</f>
        <v>0</v>
      </c>
      <c r="I7" s="48" t="s">
        <v>8</v>
      </c>
      <c r="J7" s="7"/>
      <c r="K7" s="7"/>
      <c r="L7" s="7"/>
      <c r="M7" s="7"/>
      <c r="N7" s="7"/>
    </row>
    <row r="8" spans="1:34" ht="19.5" thickBot="1">
      <c r="A8" s="54" t="s">
        <v>41</v>
      </c>
      <c r="B8" s="54">
        <v>8</v>
      </c>
      <c r="C8" s="57" t="str">
        <f>Resultados!C6</f>
        <v>BERMEO</v>
      </c>
      <c r="D8" s="55" t="e">
        <f>Resultados!#REF!</f>
        <v>#REF!</v>
      </c>
      <c r="E8" s="56">
        <f>Resultados!D6</f>
        <v>2.1643518518518518E-3</v>
      </c>
      <c r="F8" s="55">
        <f>Resultados!G6</f>
        <v>9.3535879629629629E-3</v>
      </c>
      <c r="G8" s="55">
        <f>Resultados!H6</f>
        <v>1.7847222222222223E-4</v>
      </c>
      <c r="H8" s="46">
        <f>Resultados!I6</f>
        <v>2.6967592592592321E-5</v>
      </c>
      <c r="I8" s="47">
        <f>G8-G$7</f>
        <v>2.6967592592592321E-5</v>
      </c>
      <c r="J8" s="48" t="s">
        <v>9</v>
      </c>
      <c r="K8" s="1"/>
      <c r="L8" s="1"/>
      <c r="M8" s="1"/>
      <c r="N8" s="7"/>
    </row>
    <row r="9" spans="1:34" ht="19.5" thickBot="1">
      <c r="A9" s="54" t="s">
        <v>41</v>
      </c>
      <c r="B9" s="54">
        <v>5</v>
      </c>
      <c r="C9" s="57" t="str">
        <f>Resultados!C7</f>
        <v>ISUNTZA</v>
      </c>
      <c r="D9" s="55" t="e">
        <f>Resultados!#REF!</f>
        <v>#REF!</v>
      </c>
      <c r="E9" s="56">
        <f>Resultados!D7</f>
        <v>2.1643518518518518E-3</v>
      </c>
      <c r="F9" s="55">
        <f>Resultados!G7</f>
        <v>9.4765046296296281E-3</v>
      </c>
      <c r="G9" s="55">
        <f>Resultados!H7</f>
        <v>3.013888888888875E-4</v>
      </c>
      <c r="H9" s="46">
        <f>Resultados!I7</f>
        <v>1.4988425925925759E-4</v>
      </c>
      <c r="I9" s="47">
        <f t="shared" ref="I9:I28" si="0">G9-G$7</f>
        <v>1.4988425925925759E-4</v>
      </c>
      <c r="J9" s="47">
        <f>G9-G$8</f>
        <v>1.2291666666666527E-4</v>
      </c>
      <c r="K9" s="48" t="s">
        <v>10</v>
      </c>
      <c r="L9" s="1"/>
      <c r="M9" s="1"/>
      <c r="N9" s="7"/>
    </row>
    <row r="10" spans="1:34" ht="19.5" thickBot="1">
      <c r="A10" s="54" t="s">
        <v>41</v>
      </c>
      <c r="B10" s="54">
        <v>14</v>
      </c>
      <c r="C10" s="57">
        <f>Resultados!C8</f>
        <v>0</v>
      </c>
      <c r="D10" s="55" t="e">
        <f>Resultados!#REF!</f>
        <v>#REF!</v>
      </c>
      <c r="E10" s="56">
        <f>Resultados!D8</f>
        <v>0</v>
      </c>
      <c r="F10" s="55">
        <f>Resultados!G8</f>
        <v>0</v>
      </c>
      <c r="G10" s="55">
        <f>Resultados!H8</f>
        <v>0</v>
      </c>
      <c r="H10" s="46">
        <f>Resultados!I8</f>
        <v>0</v>
      </c>
      <c r="I10" s="47">
        <f t="shared" si="0"/>
        <v>-1.5150462962962991E-4</v>
      </c>
      <c r="J10" s="47">
        <f t="shared" ref="J10:J28" si="1">G10-G$8</f>
        <v>-1.7847222222222223E-4</v>
      </c>
      <c r="K10" s="47">
        <f>G10-G$9</f>
        <v>-3.013888888888875E-4</v>
      </c>
      <c r="L10" s="48" t="s">
        <v>11</v>
      </c>
      <c r="M10" s="1"/>
      <c r="N10" s="7"/>
    </row>
    <row r="11" spans="1:34" ht="19.5" thickBot="1">
      <c r="A11" s="54" t="s">
        <v>41</v>
      </c>
      <c r="B11" s="54">
        <v>6</v>
      </c>
      <c r="C11" s="57">
        <f>Resultados!C9</f>
        <v>0</v>
      </c>
      <c r="D11" s="55" t="e">
        <f>Resultados!#REF!</f>
        <v>#REF!</v>
      </c>
      <c r="E11" s="56">
        <f>Resultados!D9</f>
        <v>0</v>
      </c>
      <c r="F11" s="55">
        <f>Resultados!G9</f>
        <v>0</v>
      </c>
      <c r="G11" s="55">
        <f>Resultados!H9</f>
        <v>0</v>
      </c>
      <c r="H11" s="46">
        <f>Resultados!I9</f>
        <v>0</v>
      </c>
      <c r="I11" s="47">
        <f t="shared" si="0"/>
        <v>-1.5150462962962991E-4</v>
      </c>
      <c r="J11" s="47">
        <f t="shared" si="1"/>
        <v>-1.7847222222222223E-4</v>
      </c>
      <c r="K11" s="47">
        <f t="shared" ref="K11:K28" si="2">G11-G$9</f>
        <v>-3.013888888888875E-4</v>
      </c>
      <c r="L11" s="47">
        <f>G11-G$10</f>
        <v>0</v>
      </c>
      <c r="M11" s="48" t="s">
        <v>12</v>
      </c>
      <c r="N11" s="7"/>
    </row>
    <row r="12" spans="1:34" ht="19.5" thickBot="1">
      <c r="A12" s="54" t="s">
        <v>39</v>
      </c>
      <c r="B12" s="54">
        <v>13</v>
      </c>
      <c r="C12" s="57">
        <f>Resultados!C10</f>
        <v>0</v>
      </c>
      <c r="D12" s="55" t="e">
        <f>Resultados!#REF!</f>
        <v>#REF!</v>
      </c>
      <c r="E12" s="56">
        <f>Resultados!D10</f>
        <v>0</v>
      </c>
      <c r="F12" s="55">
        <f>Resultados!G10</f>
        <v>0</v>
      </c>
      <c r="G12" s="55">
        <f>Resultados!H10</f>
        <v>0</v>
      </c>
      <c r="H12" s="46">
        <f>Resultados!I10</f>
        <v>0</v>
      </c>
      <c r="I12" s="47">
        <f t="shared" si="0"/>
        <v>-1.5150462962962991E-4</v>
      </c>
      <c r="J12" s="47">
        <f t="shared" si="1"/>
        <v>-1.7847222222222223E-4</v>
      </c>
      <c r="K12" s="47">
        <f t="shared" si="2"/>
        <v>-3.013888888888875E-4</v>
      </c>
      <c r="L12" s="47">
        <f t="shared" ref="L12:L28" si="3">G12-G$10</f>
        <v>0</v>
      </c>
      <c r="M12" s="47">
        <f>G12-G$11</f>
        <v>0</v>
      </c>
      <c r="N12" s="51" t="s">
        <v>13</v>
      </c>
    </row>
    <row r="13" spans="1:34" ht="19.5" thickBot="1">
      <c r="A13" s="54" t="s">
        <v>39</v>
      </c>
      <c r="B13" s="54">
        <v>1</v>
      </c>
      <c r="C13" s="57">
        <f>Resultados!C11</f>
        <v>0</v>
      </c>
      <c r="D13" s="55" t="e">
        <f>Resultados!#REF!</f>
        <v>#REF!</v>
      </c>
      <c r="E13" s="56">
        <f>Resultados!D11</f>
        <v>0</v>
      </c>
      <c r="F13" s="55">
        <f>Resultados!G11</f>
        <v>0</v>
      </c>
      <c r="G13" s="55">
        <f>Resultados!H11</f>
        <v>0</v>
      </c>
      <c r="H13" s="46">
        <f>Resultados!I11</f>
        <v>0</v>
      </c>
      <c r="I13" s="47">
        <f t="shared" si="0"/>
        <v>-1.5150462962962991E-4</v>
      </c>
      <c r="J13" s="47">
        <f t="shared" si="1"/>
        <v>-1.7847222222222223E-4</v>
      </c>
      <c r="K13" s="47">
        <f t="shared" si="2"/>
        <v>-3.013888888888875E-4</v>
      </c>
      <c r="L13" s="47">
        <f t="shared" si="3"/>
        <v>0</v>
      </c>
      <c r="M13" s="47">
        <f t="shared" ref="M13:M28" si="4">G13-G$11</f>
        <v>0</v>
      </c>
      <c r="N13" s="49">
        <f>G13-G$12</f>
        <v>0</v>
      </c>
      <c r="O13" s="8" t="s">
        <v>23</v>
      </c>
    </row>
    <row r="14" spans="1:34" ht="18.75" customHeight="1" thickTop="1" thickBot="1">
      <c r="A14" s="54" t="s">
        <v>39</v>
      </c>
      <c r="B14" s="54">
        <v>11</v>
      </c>
      <c r="C14" s="58">
        <f>Resultados!C12</f>
        <v>0</v>
      </c>
      <c r="D14" s="55" t="e">
        <f>Resultados!#REF!</f>
        <v>#REF!</v>
      </c>
      <c r="E14" s="56">
        <f>Resultados!D12</f>
        <v>0</v>
      </c>
      <c r="F14" s="55">
        <f>Resultados!G12</f>
        <v>0</v>
      </c>
      <c r="G14" s="55">
        <f>Resultados!H12</f>
        <v>0</v>
      </c>
      <c r="H14" s="46">
        <f>Resultados!I12</f>
        <v>0</v>
      </c>
      <c r="I14" s="47">
        <f t="shared" si="0"/>
        <v>-1.5150462962962991E-4</v>
      </c>
      <c r="J14" s="47">
        <f t="shared" si="1"/>
        <v>-1.7847222222222223E-4</v>
      </c>
      <c r="K14" s="47">
        <f t="shared" si="2"/>
        <v>-3.013888888888875E-4</v>
      </c>
      <c r="L14" s="47">
        <f t="shared" si="3"/>
        <v>0</v>
      </c>
      <c r="M14" s="47">
        <f t="shared" si="4"/>
        <v>0</v>
      </c>
      <c r="N14" s="49">
        <f t="shared" ref="N14:N28" si="5">G14-G$12</f>
        <v>0</v>
      </c>
      <c r="O14" s="33">
        <f>G14-G$13</f>
        <v>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5.75" customHeight="1" thickBot="1">
      <c r="A15" s="54" t="s">
        <v>39</v>
      </c>
      <c r="B15" s="54">
        <v>9</v>
      </c>
      <c r="C15" s="58">
        <f>Resultados!C13</f>
        <v>0</v>
      </c>
      <c r="D15" s="55" t="e">
        <f>Resultados!#REF!</f>
        <v>#REF!</v>
      </c>
      <c r="E15" s="56">
        <f>Resultados!D13</f>
        <v>0</v>
      </c>
      <c r="F15" s="55">
        <f>Resultados!G13</f>
        <v>0</v>
      </c>
      <c r="G15" s="55">
        <f>Resultados!H13</f>
        <v>0</v>
      </c>
      <c r="H15" s="46">
        <f>Resultados!I13</f>
        <v>0</v>
      </c>
      <c r="I15" s="47">
        <f t="shared" si="0"/>
        <v>-1.5150462962962991E-4</v>
      </c>
      <c r="J15" s="47">
        <f t="shared" si="1"/>
        <v>-1.7847222222222223E-4</v>
      </c>
      <c r="K15" s="47">
        <f t="shared" si="2"/>
        <v>-3.013888888888875E-4</v>
      </c>
      <c r="L15" s="47">
        <f t="shared" si="3"/>
        <v>0</v>
      </c>
      <c r="M15" s="47">
        <f t="shared" si="4"/>
        <v>0</v>
      </c>
      <c r="N15" s="49">
        <f t="shared" si="5"/>
        <v>0</v>
      </c>
      <c r="O15" s="50">
        <f t="shared" ref="O15:O28" si="6">G15-G$13</f>
        <v>0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9.5" thickBot="1">
      <c r="A16" s="54" t="s">
        <v>39</v>
      </c>
      <c r="B16" s="54">
        <v>7</v>
      </c>
      <c r="C16" s="58">
        <f>Resultados!C14</f>
        <v>0</v>
      </c>
      <c r="D16" s="55" t="e">
        <f>Resultados!#REF!</f>
        <v>#REF!</v>
      </c>
      <c r="E16" s="56">
        <f>Resultados!D14</f>
        <v>0</v>
      </c>
      <c r="F16" s="55">
        <f>Resultados!G14</f>
        <v>0</v>
      </c>
      <c r="G16" s="55">
        <f>Resultados!H14</f>
        <v>0</v>
      </c>
      <c r="H16" s="46">
        <f>Resultados!I14</f>
        <v>0</v>
      </c>
      <c r="I16" s="47">
        <f t="shared" si="0"/>
        <v>-1.5150462962962991E-4</v>
      </c>
      <c r="J16" s="47">
        <f t="shared" si="1"/>
        <v>-1.7847222222222223E-4</v>
      </c>
      <c r="K16" s="47">
        <f t="shared" si="2"/>
        <v>-3.013888888888875E-4</v>
      </c>
      <c r="L16" s="47">
        <f t="shared" si="3"/>
        <v>0</v>
      </c>
      <c r="M16" s="47">
        <f t="shared" si="4"/>
        <v>0</v>
      </c>
      <c r="N16" s="49">
        <f t="shared" si="5"/>
        <v>0</v>
      </c>
      <c r="O16" s="50">
        <f t="shared" si="6"/>
        <v>0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9.5" thickBot="1">
      <c r="A17" s="54" t="s">
        <v>39</v>
      </c>
      <c r="B17" s="54">
        <v>3</v>
      </c>
      <c r="C17" s="58">
        <f>Resultados!C15</f>
        <v>0</v>
      </c>
      <c r="D17" s="55" t="e">
        <f>Resultados!#REF!</f>
        <v>#REF!</v>
      </c>
      <c r="E17" s="56">
        <f>Resultados!D15</f>
        <v>0</v>
      </c>
      <c r="F17" s="55">
        <f>Resultados!G15</f>
        <v>0</v>
      </c>
      <c r="G17" s="55">
        <f>Resultados!H15</f>
        <v>0</v>
      </c>
      <c r="H17" s="46">
        <f>Resultados!I15</f>
        <v>0</v>
      </c>
      <c r="I17" s="47">
        <f t="shared" si="0"/>
        <v>-1.5150462962962991E-4</v>
      </c>
      <c r="J17" s="47">
        <f t="shared" si="1"/>
        <v>-1.7847222222222223E-4</v>
      </c>
      <c r="K17" s="47">
        <f t="shared" si="2"/>
        <v>-3.013888888888875E-4</v>
      </c>
      <c r="L17" s="47">
        <f t="shared" si="3"/>
        <v>0</v>
      </c>
      <c r="M17" s="47">
        <f t="shared" si="4"/>
        <v>0</v>
      </c>
      <c r="N17" s="49">
        <f t="shared" si="5"/>
        <v>0</v>
      </c>
      <c r="O17" s="50">
        <f t="shared" si="6"/>
        <v>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9.5" thickBot="1">
      <c r="A18" s="54" t="s">
        <v>39</v>
      </c>
      <c r="B18" s="54">
        <v>2</v>
      </c>
      <c r="C18" s="58">
        <f>Resultados!C16</f>
        <v>0</v>
      </c>
      <c r="D18" s="55" t="e">
        <f>Resultados!#REF!</f>
        <v>#REF!</v>
      </c>
      <c r="E18" s="56">
        <f>Resultados!D16</f>
        <v>0</v>
      </c>
      <c r="F18" s="55">
        <f>Resultados!G16</f>
        <v>0</v>
      </c>
      <c r="G18" s="55">
        <f>Resultados!H16</f>
        <v>0</v>
      </c>
      <c r="H18" s="46">
        <f>Resultados!I16</f>
        <v>0</v>
      </c>
      <c r="I18" s="47">
        <f t="shared" si="0"/>
        <v>-1.5150462962962991E-4</v>
      </c>
      <c r="J18" s="47">
        <f t="shared" si="1"/>
        <v>-1.7847222222222223E-4</v>
      </c>
      <c r="K18" s="47">
        <f t="shared" si="2"/>
        <v>-3.013888888888875E-4</v>
      </c>
      <c r="L18" s="47">
        <f t="shared" si="3"/>
        <v>0</v>
      </c>
      <c r="M18" s="47">
        <f t="shared" si="4"/>
        <v>0</v>
      </c>
      <c r="N18" s="49">
        <f t="shared" si="5"/>
        <v>0</v>
      </c>
      <c r="O18" s="50">
        <f t="shared" si="6"/>
        <v>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19.5" thickBot="1">
      <c r="A19" s="54" t="s">
        <v>39</v>
      </c>
      <c r="B19" s="54">
        <v>12</v>
      </c>
      <c r="C19" s="58">
        <f>Resultados!C17</f>
        <v>0</v>
      </c>
      <c r="D19" s="55" t="e">
        <f>Resultados!#REF!</f>
        <v>#REF!</v>
      </c>
      <c r="E19" s="56">
        <f>Resultados!D17</f>
        <v>0</v>
      </c>
      <c r="F19" s="55">
        <f>Resultados!G17</f>
        <v>0</v>
      </c>
      <c r="G19" s="55">
        <f>Resultados!H17</f>
        <v>0</v>
      </c>
      <c r="H19" s="46">
        <f>Resultados!I17</f>
        <v>0</v>
      </c>
      <c r="I19" s="47">
        <f t="shared" si="0"/>
        <v>-1.5150462962962991E-4</v>
      </c>
      <c r="J19" s="47">
        <f t="shared" si="1"/>
        <v>-1.7847222222222223E-4</v>
      </c>
      <c r="K19" s="47">
        <f t="shared" si="2"/>
        <v>-3.013888888888875E-4</v>
      </c>
      <c r="L19" s="47">
        <f t="shared" si="3"/>
        <v>0</v>
      </c>
      <c r="M19" s="47">
        <f t="shared" si="4"/>
        <v>0</v>
      </c>
      <c r="N19" s="49">
        <f t="shared" si="5"/>
        <v>0</v>
      </c>
      <c r="O19" s="50">
        <f t="shared" si="6"/>
        <v>0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4" thickTop="1" thickBot="1">
      <c r="A20" s="4"/>
      <c r="B20" s="4"/>
      <c r="C20" s="1"/>
      <c r="D20" s="2"/>
      <c r="E20" s="3"/>
      <c r="F20" s="2"/>
      <c r="G20" s="2"/>
      <c r="H20" s="46">
        <f t="shared" ref="H20:H28" si="7">G20-G$6</f>
        <v>0</v>
      </c>
      <c r="I20" s="47">
        <f t="shared" si="0"/>
        <v>-1.5150462962962991E-4</v>
      </c>
      <c r="J20" s="47">
        <f t="shared" si="1"/>
        <v>-1.7847222222222223E-4</v>
      </c>
      <c r="K20" s="47">
        <f t="shared" si="2"/>
        <v>-3.013888888888875E-4</v>
      </c>
      <c r="L20" s="47">
        <f t="shared" si="3"/>
        <v>0</v>
      </c>
      <c r="M20" s="47">
        <f t="shared" si="4"/>
        <v>0</v>
      </c>
      <c r="N20" s="49">
        <f t="shared" si="5"/>
        <v>0</v>
      </c>
      <c r="O20" s="50">
        <f t="shared" si="6"/>
        <v>0</v>
      </c>
      <c r="P20" s="36"/>
      <c r="Q20" s="36"/>
      <c r="R20" s="36"/>
      <c r="S20" s="36"/>
      <c r="T20" s="36"/>
      <c r="U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3.5" thickBot="1">
      <c r="A21" s="4"/>
      <c r="B21" s="4"/>
      <c r="C21" s="1"/>
      <c r="D21" s="2"/>
      <c r="E21" s="3"/>
      <c r="F21" s="2"/>
      <c r="G21" s="2"/>
      <c r="H21" s="46">
        <f t="shared" si="7"/>
        <v>0</v>
      </c>
      <c r="I21" s="47">
        <f t="shared" si="0"/>
        <v>-1.5150462962962991E-4</v>
      </c>
      <c r="J21" s="47">
        <f t="shared" si="1"/>
        <v>-1.7847222222222223E-4</v>
      </c>
      <c r="K21" s="47">
        <f t="shared" si="2"/>
        <v>-3.013888888888875E-4</v>
      </c>
      <c r="L21" s="47">
        <f t="shared" si="3"/>
        <v>0</v>
      </c>
      <c r="M21" s="47">
        <f t="shared" si="4"/>
        <v>0</v>
      </c>
      <c r="N21" s="49">
        <f t="shared" si="5"/>
        <v>0</v>
      </c>
      <c r="O21" s="50">
        <f t="shared" si="6"/>
        <v>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3.5" thickBot="1">
      <c r="A22" s="4"/>
      <c r="B22" s="4"/>
      <c r="C22" s="1"/>
      <c r="D22" s="2"/>
      <c r="E22" s="3"/>
      <c r="F22" s="2"/>
      <c r="G22" s="2"/>
      <c r="H22" s="46">
        <f t="shared" si="7"/>
        <v>0</v>
      </c>
      <c r="I22" s="47">
        <f t="shared" si="0"/>
        <v>-1.5150462962962991E-4</v>
      </c>
      <c r="J22" s="47">
        <f t="shared" si="1"/>
        <v>-1.7847222222222223E-4</v>
      </c>
      <c r="K22" s="47">
        <f t="shared" si="2"/>
        <v>-3.013888888888875E-4</v>
      </c>
      <c r="L22" s="47">
        <f t="shared" si="3"/>
        <v>0</v>
      </c>
      <c r="M22" s="47">
        <f t="shared" si="4"/>
        <v>0</v>
      </c>
      <c r="N22" s="49">
        <f t="shared" si="5"/>
        <v>0</v>
      </c>
      <c r="O22" s="50">
        <f t="shared" si="6"/>
        <v>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3.5" thickBot="1">
      <c r="H23" s="46">
        <f t="shared" si="7"/>
        <v>0</v>
      </c>
      <c r="I23" s="47">
        <f t="shared" si="0"/>
        <v>-1.5150462962962991E-4</v>
      </c>
      <c r="J23" s="47">
        <f t="shared" si="1"/>
        <v>-1.7847222222222223E-4</v>
      </c>
      <c r="K23" s="47">
        <f t="shared" si="2"/>
        <v>-3.013888888888875E-4</v>
      </c>
      <c r="L23" s="47">
        <f t="shared" si="3"/>
        <v>0</v>
      </c>
      <c r="M23" s="47">
        <f t="shared" si="4"/>
        <v>0</v>
      </c>
      <c r="N23" s="49">
        <f t="shared" si="5"/>
        <v>0</v>
      </c>
      <c r="O23" s="50">
        <f t="shared" si="6"/>
        <v>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ht="13.5" thickBot="1">
      <c r="H24" s="46">
        <f t="shared" si="7"/>
        <v>0</v>
      </c>
      <c r="I24" s="47">
        <f t="shared" si="0"/>
        <v>-1.5150462962962991E-4</v>
      </c>
      <c r="J24" s="47">
        <f t="shared" si="1"/>
        <v>-1.7847222222222223E-4</v>
      </c>
      <c r="K24" s="47">
        <f t="shared" si="2"/>
        <v>-3.013888888888875E-4</v>
      </c>
      <c r="L24" s="47">
        <f t="shared" si="3"/>
        <v>0</v>
      </c>
      <c r="M24" s="47">
        <f t="shared" si="4"/>
        <v>0</v>
      </c>
      <c r="N24" s="49">
        <f t="shared" si="5"/>
        <v>0</v>
      </c>
      <c r="O24" s="50">
        <f t="shared" si="6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ht="13.5" thickBot="1">
      <c r="H25" s="46">
        <f t="shared" si="7"/>
        <v>0</v>
      </c>
      <c r="I25" s="47">
        <f t="shared" si="0"/>
        <v>-1.5150462962962991E-4</v>
      </c>
      <c r="J25" s="47">
        <f t="shared" si="1"/>
        <v>-1.7847222222222223E-4</v>
      </c>
      <c r="K25" s="47">
        <f t="shared" si="2"/>
        <v>-3.013888888888875E-4</v>
      </c>
      <c r="L25" s="47">
        <f t="shared" si="3"/>
        <v>0</v>
      </c>
      <c r="M25" s="47">
        <f t="shared" si="4"/>
        <v>0</v>
      </c>
      <c r="N25" s="49">
        <f t="shared" si="5"/>
        <v>0</v>
      </c>
      <c r="O25" s="50">
        <f t="shared" si="6"/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3.5" thickBot="1">
      <c r="H26" s="46">
        <f t="shared" si="7"/>
        <v>0</v>
      </c>
      <c r="I26" s="47">
        <f t="shared" si="0"/>
        <v>-1.5150462962962991E-4</v>
      </c>
      <c r="J26" s="47">
        <f t="shared" si="1"/>
        <v>-1.7847222222222223E-4</v>
      </c>
      <c r="K26" s="47">
        <f t="shared" si="2"/>
        <v>-3.013888888888875E-4</v>
      </c>
      <c r="L26" s="47">
        <f t="shared" si="3"/>
        <v>0</v>
      </c>
      <c r="M26" s="47">
        <f t="shared" si="4"/>
        <v>0</v>
      </c>
      <c r="N26" s="49">
        <f t="shared" si="5"/>
        <v>0</v>
      </c>
      <c r="O26" s="50">
        <f t="shared" si="6"/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3.5" thickBot="1">
      <c r="H27" s="46">
        <f t="shared" si="7"/>
        <v>0</v>
      </c>
      <c r="I27" s="47">
        <f t="shared" si="0"/>
        <v>-1.5150462962962991E-4</v>
      </c>
      <c r="J27" s="47">
        <f t="shared" si="1"/>
        <v>-1.7847222222222223E-4</v>
      </c>
      <c r="K27" s="47">
        <f t="shared" si="2"/>
        <v>-3.013888888888875E-4</v>
      </c>
      <c r="L27" s="47">
        <f t="shared" si="3"/>
        <v>0</v>
      </c>
      <c r="M27" s="47">
        <f t="shared" si="4"/>
        <v>0</v>
      </c>
      <c r="N27" s="49">
        <f t="shared" si="5"/>
        <v>0</v>
      </c>
      <c r="O27" s="50">
        <f t="shared" si="6"/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3.5" thickBot="1">
      <c r="H28" s="46">
        <f t="shared" si="7"/>
        <v>0</v>
      </c>
      <c r="I28" s="47">
        <f t="shared" si="0"/>
        <v>-1.5150462962962991E-4</v>
      </c>
      <c r="J28" s="47">
        <f t="shared" si="1"/>
        <v>-1.7847222222222223E-4</v>
      </c>
      <c r="K28" s="47">
        <f t="shared" si="2"/>
        <v>-3.013888888888875E-4</v>
      </c>
      <c r="L28" s="47">
        <f t="shared" si="3"/>
        <v>0</v>
      </c>
      <c r="M28" s="47">
        <f t="shared" si="4"/>
        <v>0</v>
      </c>
      <c r="N28" s="49">
        <f t="shared" si="5"/>
        <v>0</v>
      </c>
      <c r="O28" s="50">
        <f t="shared" si="6"/>
        <v>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20:34"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</sheetData>
  <pageMargins left="0.75" right="0.75" top="0.59055118110236227" bottom="1" header="0" footer="0"/>
  <pageSetup paperSize="9" scale="8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J45"/>
  <sheetViews>
    <sheetView topLeftCell="A22" workbookViewId="0">
      <selection activeCell="B29" sqref="B29:M73"/>
    </sheetView>
  </sheetViews>
  <sheetFormatPr baseColWidth="10" defaultRowHeight="13"/>
  <cols>
    <col min="1" max="1" width="8.59765625" customWidth="1"/>
    <col min="2" max="2" width="10.09765625" customWidth="1"/>
    <col min="3" max="3" width="29.59765625" customWidth="1"/>
    <col min="4" max="4" width="10.8984375" customWidth="1"/>
    <col min="5" max="5" width="9.69921875" customWidth="1"/>
    <col min="6" max="6" width="8" customWidth="1"/>
    <col min="7" max="7" width="7.8984375" customWidth="1"/>
    <col min="8" max="8" width="23.8984375" customWidth="1"/>
    <col min="9" max="9" width="7.59765625" customWidth="1"/>
    <col min="10" max="10" width="8.296875" customWidth="1"/>
    <col min="13" max="13" width="3.8984375" customWidth="1"/>
  </cols>
  <sheetData>
    <row r="3" spans="1:9">
      <c r="A3" t="str">
        <f>Resultados!A3</f>
        <v>MAILA</v>
      </c>
      <c r="B3" t="str">
        <f>Resultados!B3</f>
        <v>KALE</v>
      </c>
      <c r="C3" t="str">
        <f>Resultados!C3</f>
        <v>PARTAIDEAK</v>
      </c>
      <c r="D3" t="str">
        <f>Resultados!D3</f>
        <v>ZIABOGA</v>
      </c>
      <c r="E3" t="s">
        <v>14</v>
      </c>
    </row>
    <row r="4" spans="1:9">
      <c r="A4" s="9">
        <f>Resultados!A8</f>
        <v>0</v>
      </c>
      <c r="B4" s="9">
        <f>Resultados!B4</f>
        <v>1</v>
      </c>
      <c r="C4" t="str">
        <f>Resultados!C4</f>
        <v>SANTURTZI</v>
      </c>
      <c r="D4" s="10">
        <f>Resultados!D4</f>
        <v>2.1064814814814813E-3</v>
      </c>
      <c r="E4" s="10">
        <f t="shared" ref="E4:E17" si="0">I4-D4</f>
        <v>-2.1064814814814813E-3</v>
      </c>
      <c r="I4" s="2">
        <f>Resultados!H4</f>
        <v>0</v>
      </c>
    </row>
    <row r="5" spans="1:9">
      <c r="A5" s="9" t="str">
        <f>Resultados!A5</f>
        <v>ABS M</v>
      </c>
      <c r="B5" s="9">
        <f>Resultados!B5</f>
        <v>2</v>
      </c>
      <c r="C5" t="str">
        <f>Resultados!C5</f>
        <v>ZIERBENA</v>
      </c>
      <c r="D5" s="10">
        <f>Resultados!D5</f>
        <v>2.1643518518518518E-3</v>
      </c>
      <c r="E5" s="10">
        <f t="shared" si="0"/>
        <v>-2.0128472222222219E-3</v>
      </c>
      <c r="I5" s="2">
        <f>Resultados!H5</f>
        <v>1.5150462962962991E-4</v>
      </c>
    </row>
    <row r="6" spans="1:9">
      <c r="A6" s="9" t="str">
        <f>Resultados!A6</f>
        <v>ABS M</v>
      </c>
      <c r="B6" s="9">
        <f>Resultados!B6</f>
        <v>4</v>
      </c>
      <c r="C6" t="str">
        <f>Resultados!C6</f>
        <v>BERMEO</v>
      </c>
      <c r="D6" s="10">
        <f>Resultados!D6</f>
        <v>2.1643518518518518E-3</v>
      </c>
      <c r="E6" s="10">
        <f t="shared" si="0"/>
        <v>-1.9858796296296295E-3</v>
      </c>
      <c r="I6" s="2">
        <f>Resultados!H6</f>
        <v>1.7847222222222223E-4</v>
      </c>
    </row>
    <row r="7" spans="1:9">
      <c r="A7" s="9" t="str">
        <f>Resultados!A7</f>
        <v>ABS M</v>
      </c>
      <c r="B7" s="9">
        <f>Resultados!B7</f>
        <v>3</v>
      </c>
      <c r="C7" t="str">
        <f>Resultados!C7</f>
        <v>ISUNTZA</v>
      </c>
      <c r="D7" s="10">
        <f>Resultados!D7</f>
        <v>2.1643518518518518E-3</v>
      </c>
      <c r="E7" s="10">
        <f t="shared" si="0"/>
        <v>-1.8629629629629643E-3</v>
      </c>
      <c r="I7" s="2">
        <f>Resultados!H7</f>
        <v>3.013888888888875E-4</v>
      </c>
    </row>
    <row r="8" spans="1:9">
      <c r="A8" s="9" t="e">
        <f>Resultados!#REF!</f>
        <v>#REF!</v>
      </c>
      <c r="B8" s="9">
        <f>Resultados!B8</f>
        <v>0</v>
      </c>
      <c r="C8">
        <f>Resultados!C8</f>
        <v>0</v>
      </c>
      <c r="D8" s="10">
        <f>Resultados!D8</f>
        <v>0</v>
      </c>
      <c r="E8" s="10">
        <f t="shared" si="0"/>
        <v>0</v>
      </c>
      <c r="I8" s="2">
        <f>Resultados!H8</f>
        <v>0</v>
      </c>
    </row>
    <row r="9" spans="1:9">
      <c r="A9" s="9">
        <f>Resultados!A9</f>
        <v>0</v>
      </c>
      <c r="B9" s="9">
        <f>Resultados!B9</f>
        <v>0</v>
      </c>
      <c r="C9">
        <f>Resultados!C9</f>
        <v>0</v>
      </c>
      <c r="D9" s="10">
        <f>Resultados!D9</f>
        <v>0</v>
      </c>
      <c r="E9" s="10">
        <f t="shared" si="0"/>
        <v>0</v>
      </c>
      <c r="I9" s="2">
        <f>Resultados!H9</f>
        <v>0</v>
      </c>
    </row>
    <row r="10" spans="1:9">
      <c r="A10" s="9">
        <f>Resultados!A10</f>
        <v>0</v>
      </c>
      <c r="B10" s="9">
        <f>Resultados!B10</f>
        <v>0</v>
      </c>
      <c r="C10">
        <f>Resultados!C10</f>
        <v>0</v>
      </c>
      <c r="D10" s="10">
        <f>Resultados!D10</f>
        <v>0</v>
      </c>
      <c r="E10" s="10">
        <f t="shared" si="0"/>
        <v>0</v>
      </c>
      <c r="I10" s="2">
        <f>Resultados!H10</f>
        <v>0</v>
      </c>
    </row>
    <row r="11" spans="1:9">
      <c r="A11" s="9">
        <f>Resultados!A11</f>
        <v>0</v>
      </c>
      <c r="B11" s="9">
        <f>Resultados!B11</f>
        <v>0</v>
      </c>
      <c r="C11">
        <f>Resultados!C11</f>
        <v>0</v>
      </c>
      <c r="D11" s="10">
        <f>Resultados!D11</f>
        <v>0</v>
      </c>
      <c r="E11" s="10">
        <f t="shared" si="0"/>
        <v>0</v>
      </c>
      <c r="I11" s="2">
        <f>Resultados!H11</f>
        <v>0</v>
      </c>
    </row>
    <row r="12" spans="1:9">
      <c r="A12" s="9">
        <f>Resultados!A12</f>
        <v>0</v>
      </c>
      <c r="B12" s="9">
        <f>Resultados!B12</f>
        <v>0</v>
      </c>
      <c r="C12">
        <f>Resultados!C12</f>
        <v>0</v>
      </c>
      <c r="D12" s="10">
        <f>Resultados!D12</f>
        <v>0</v>
      </c>
      <c r="E12" s="10">
        <f t="shared" si="0"/>
        <v>0</v>
      </c>
      <c r="I12" s="2">
        <f>Resultados!H12</f>
        <v>0</v>
      </c>
    </row>
    <row r="13" spans="1:9">
      <c r="A13" s="9">
        <f>Resultados!A13</f>
        <v>0</v>
      </c>
      <c r="B13" s="9">
        <f>Resultados!B13</f>
        <v>0</v>
      </c>
      <c r="C13">
        <f>Resultados!C13</f>
        <v>0</v>
      </c>
      <c r="D13" s="10">
        <f>Resultados!D13</f>
        <v>0</v>
      </c>
      <c r="E13" s="10">
        <f t="shared" si="0"/>
        <v>0</v>
      </c>
      <c r="I13" s="2">
        <f>Resultados!H13</f>
        <v>0</v>
      </c>
    </row>
    <row r="14" spans="1:9">
      <c r="A14" s="9">
        <f>Resultados!A14</f>
        <v>0</v>
      </c>
      <c r="B14" s="9">
        <f>Resultados!B14</f>
        <v>0</v>
      </c>
      <c r="C14">
        <f>Resultados!C14</f>
        <v>0</v>
      </c>
      <c r="D14" s="10">
        <f>Resultados!D14</f>
        <v>0</v>
      </c>
      <c r="E14" s="10">
        <f t="shared" si="0"/>
        <v>0</v>
      </c>
      <c r="I14" s="2">
        <f>Resultados!H14</f>
        <v>0</v>
      </c>
    </row>
    <row r="15" spans="1:9">
      <c r="A15" s="9">
        <f>Resultados!A15</f>
        <v>0</v>
      </c>
      <c r="B15" s="9">
        <f>Resultados!B15</f>
        <v>0</v>
      </c>
      <c r="C15">
        <f>Resultados!C15</f>
        <v>0</v>
      </c>
      <c r="D15" s="10">
        <f>Resultados!D15</f>
        <v>0</v>
      </c>
      <c r="E15" s="10">
        <f t="shared" si="0"/>
        <v>0</v>
      </c>
      <c r="I15" s="2">
        <f>Resultados!H15</f>
        <v>0</v>
      </c>
    </row>
    <row r="16" spans="1:9">
      <c r="A16" s="9">
        <f>Resultados!A16</f>
        <v>0</v>
      </c>
      <c r="B16" s="9">
        <f>Resultados!B16</f>
        <v>0</v>
      </c>
      <c r="C16">
        <f>Resultados!C16</f>
        <v>0</v>
      </c>
      <c r="D16" s="10">
        <f>Resultados!D16</f>
        <v>0</v>
      </c>
      <c r="E16" s="10">
        <f t="shared" si="0"/>
        <v>0</v>
      </c>
      <c r="I16" s="2">
        <f>Resultados!H16</f>
        <v>0</v>
      </c>
    </row>
    <row r="17" spans="1:10">
      <c r="A17" s="9">
        <f>Resultados!A17</f>
        <v>0</v>
      </c>
      <c r="B17" s="9">
        <f>Resultados!B17</f>
        <v>0</v>
      </c>
      <c r="C17">
        <f>Resultados!C17</f>
        <v>0</v>
      </c>
      <c r="D17" s="10">
        <f>Resultados!D17</f>
        <v>0</v>
      </c>
      <c r="E17" s="10">
        <f t="shared" si="0"/>
        <v>0</v>
      </c>
      <c r="I17" s="2">
        <f>Resultados!H17</f>
        <v>0</v>
      </c>
    </row>
    <row r="18" spans="1:10">
      <c r="A18" s="9"/>
      <c r="B18" s="9"/>
      <c r="D18" s="10"/>
      <c r="E18" s="10"/>
      <c r="I18" s="2">
        <f>Resultados!H18</f>
        <v>0</v>
      </c>
    </row>
    <row r="19" spans="1:10">
      <c r="A19" s="9"/>
      <c r="B19" s="9"/>
      <c r="D19" s="10"/>
      <c r="E19" s="10"/>
      <c r="I19" s="2">
        <f>Resultados!H19</f>
        <v>0</v>
      </c>
    </row>
    <row r="20" spans="1:10">
      <c r="A20" s="9"/>
      <c r="B20" s="9"/>
      <c r="D20" s="10"/>
      <c r="E20" s="10"/>
      <c r="I20" s="2">
        <f>Resultados!H20</f>
        <v>0</v>
      </c>
    </row>
    <row r="21" spans="1:10">
      <c r="A21" s="9"/>
      <c r="B21" s="9"/>
      <c r="D21" s="10"/>
      <c r="E21" s="10"/>
      <c r="I21" s="2"/>
    </row>
    <row r="22" spans="1:10">
      <c r="A22" s="9"/>
      <c r="B22" s="9"/>
      <c r="D22" s="10"/>
      <c r="E22" s="10"/>
      <c r="I22" s="2"/>
    </row>
    <row r="23" spans="1:10">
      <c r="A23" s="9"/>
      <c r="B23" s="9"/>
      <c r="D23" s="10"/>
      <c r="E23" s="10"/>
      <c r="I23" s="2"/>
    </row>
    <row r="24" spans="1:10">
      <c r="A24" s="9"/>
      <c r="B24" s="9"/>
      <c r="D24" s="10"/>
      <c r="E24" s="10"/>
      <c r="I24" s="2"/>
    </row>
    <row r="25" spans="1:10">
      <c r="A25" s="9"/>
      <c r="B25" s="9"/>
      <c r="D25" s="10"/>
      <c r="E25" s="10"/>
      <c r="I25" s="2"/>
    </row>
    <row r="26" spans="1:10">
      <c r="A26" s="9"/>
      <c r="B26" s="9"/>
      <c r="D26" s="10"/>
      <c r="E26" s="10"/>
      <c r="I26" s="2"/>
    </row>
    <row r="29" spans="1:10" ht="20.5">
      <c r="C29" s="44" t="s">
        <v>26</v>
      </c>
      <c r="D29" s="44"/>
      <c r="E29" s="45"/>
      <c r="F29" s="44"/>
      <c r="G29" s="44"/>
      <c r="H29" s="44" t="s">
        <v>27</v>
      </c>
    </row>
    <row r="30" spans="1:10" ht="13.5" thickBot="1">
      <c r="E30" s="15"/>
    </row>
    <row r="31" spans="1:10" ht="14" thickTop="1" thickBot="1">
      <c r="A31" s="29" t="s">
        <v>16</v>
      </c>
      <c r="B31" s="26" t="s">
        <v>2</v>
      </c>
      <c r="C31" s="26" t="s">
        <v>17</v>
      </c>
      <c r="D31" s="26" t="s">
        <v>18</v>
      </c>
      <c r="E31" s="27" t="s">
        <v>15</v>
      </c>
      <c r="F31" s="30" t="s">
        <v>16</v>
      </c>
      <c r="G31" s="26" t="s">
        <v>2</v>
      </c>
      <c r="H31" s="26" t="s">
        <v>17</v>
      </c>
      <c r="I31" s="26"/>
      <c r="J31" s="27" t="s">
        <v>15</v>
      </c>
    </row>
    <row r="32" spans="1:10" ht="13.5" thickTop="1">
      <c r="A32" s="16" t="s">
        <v>29</v>
      </c>
      <c r="B32" s="17">
        <v>4</v>
      </c>
      <c r="C32" s="18" t="s">
        <v>31</v>
      </c>
      <c r="D32" s="23">
        <v>3.1250000000000002E-3</v>
      </c>
      <c r="E32" s="31"/>
      <c r="F32" s="28" t="s">
        <v>29</v>
      </c>
      <c r="G32" s="17">
        <v>4</v>
      </c>
      <c r="H32" s="24" t="s">
        <v>31</v>
      </c>
      <c r="I32" s="23">
        <v>2.9483796296296289E-3</v>
      </c>
      <c r="J32" s="25"/>
    </row>
    <row r="33" spans="1:10">
      <c r="A33" s="13" t="s">
        <v>29</v>
      </c>
      <c r="B33" s="14">
        <v>10</v>
      </c>
      <c r="C33" s="12" t="s">
        <v>35</v>
      </c>
      <c r="D33" s="20">
        <v>3.1250000000000002E-3</v>
      </c>
      <c r="E33" s="22">
        <f>D33-D$32</f>
        <v>0</v>
      </c>
      <c r="F33" s="19" t="s">
        <v>29</v>
      </c>
      <c r="G33" s="14">
        <v>8</v>
      </c>
      <c r="H33" s="21" t="s">
        <v>7</v>
      </c>
      <c r="I33" s="20">
        <v>3.0055555555555573E-3</v>
      </c>
      <c r="J33" s="22">
        <f>I33-I$32</f>
        <v>5.7175925925928399E-5</v>
      </c>
    </row>
    <row r="34" spans="1:10">
      <c r="A34" s="13" t="s">
        <v>29</v>
      </c>
      <c r="B34" s="14">
        <v>5</v>
      </c>
      <c r="C34" s="12" t="s">
        <v>3</v>
      </c>
      <c r="D34" s="20">
        <v>3.1828703703703702E-3</v>
      </c>
      <c r="E34" s="22">
        <f t="shared" ref="E34:E44" si="1">D34-D$32</f>
        <v>5.787037037037002E-5</v>
      </c>
      <c r="F34" s="19" t="s">
        <v>29</v>
      </c>
      <c r="G34" s="14">
        <v>6</v>
      </c>
      <c r="H34" s="21" t="s">
        <v>32</v>
      </c>
      <c r="I34" s="20">
        <v>3.0098379629629624E-3</v>
      </c>
      <c r="J34" s="22">
        <f t="shared" ref="J34:J44" si="2">I34-I$32</f>
        <v>6.1458333333333504E-5</v>
      </c>
    </row>
    <row r="35" spans="1:10">
      <c r="A35" s="13" t="s">
        <v>29</v>
      </c>
      <c r="B35" s="14">
        <v>8</v>
      </c>
      <c r="C35" s="12" t="s">
        <v>7</v>
      </c>
      <c r="D35" s="20">
        <v>3.1944444444444442E-3</v>
      </c>
      <c r="E35" s="22">
        <f t="shared" si="1"/>
        <v>6.9444444444444024E-5</v>
      </c>
      <c r="F35" s="19" t="s">
        <v>29</v>
      </c>
      <c r="G35" s="14">
        <v>10</v>
      </c>
      <c r="H35" s="21" t="s">
        <v>35</v>
      </c>
      <c r="I35" s="20">
        <v>3.0263888888888892E-3</v>
      </c>
      <c r="J35" s="22">
        <f t="shared" si="2"/>
        <v>7.8009259259260305E-5</v>
      </c>
    </row>
    <row r="36" spans="1:10">
      <c r="A36" s="13" t="s">
        <v>29</v>
      </c>
      <c r="B36" s="14">
        <v>14</v>
      </c>
      <c r="C36" s="12" t="s">
        <v>5</v>
      </c>
      <c r="D36" s="20">
        <v>3.1944444444444442E-3</v>
      </c>
      <c r="E36" s="22">
        <f t="shared" si="1"/>
        <v>6.9444444444444024E-5</v>
      </c>
      <c r="F36" s="19" t="s">
        <v>29</v>
      </c>
      <c r="G36" s="14">
        <v>14</v>
      </c>
      <c r="H36" s="21" t="s">
        <v>5</v>
      </c>
      <c r="I36" s="20">
        <v>3.02789351851852E-3</v>
      </c>
      <c r="J36" s="22">
        <f t="shared" si="2"/>
        <v>7.9513888888891118E-5</v>
      </c>
    </row>
    <row r="37" spans="1:10">
      <c r="A37" s="13" t="s">
        <v>29</v>
      </c>
      <c r="B37" s="14">
        <v>6</v>
      </c>
      <c r="C37" s="12" t="s">
        <v>32</v>
      </c>
      <c r="D37" s="20">
        <v>3.2291666666666666E-3</v>
      </c>
      <c r="E37" s="22">
        <f t="shared" si="1"/>
        <v>1.0416666666666647E-4</v>
      </c>
      <c r="F37" s="19" t="s">
        <v>29</v>
      </c>
      <c r="G37" s="14">
        <v>7</v>
      </c>
      <c r="H37" s="21" t="s">
        <v>33</v>
      </c>
      <c r="I37" s="20">
        <v>3.0321759259259277E-3</v>
      </c>
      <c r="J37" s="22">
        <f t="shared" si="2"/>
        <v>8.3796296296298825E-5</v>
      </c>
    </row>
    <row r="38" spans="1:10">
      <c r="A38" s="13" t="s">
        <v>29</v>
      </c>
      <c r="B38" s="14">
        <v>11</v>
      </c>
      <c r="C38" s="12" t="s">
        <v>36</v>
      </c>
      <c r="D38" s="20">
        <v>3.2407407407407406E-3</v>
      </c>
      <c r="E38" s="22">
        <f t="shared" si="1"/>
        <v>1.1574074074074047E-4</v>
      </c>
      <c r="F38" s="19" t="s">
        <v>29</v>
      </c>
      <c r="G38" s="14">
        <v>5</v>
      </c>
      <c r="H38" s="21" t="s">
        <v>3</v>
      </c>
      <c r="I38" s="20">
        <v>3.0366898148148154E-3</v>
      </c>
      <c r="J38" s="22">
        <f t="shared" si="2"/>
        <v>8.8310185185186494E-5</v>
      </c>
    </row>
    <row r="39" spans="1:10">
      <c r="A39" s="13" t="s">
        <v>29</v>
      </c>
      <c r="B39" s="14">
        <v>13</v>
      </c>
      <c r="C39" s="12" t="s">
        <v>4</v>
      </c>
      <c r="D39" s="20">
        <v>3.2638888888888891E-3</v>
      </c>
      <c r="E39" s="22">
        <f t="shared" si="1"/>
        <v>1.3888888888888892E-4</v>
      </c>
      <c r="F39" s="19" t="s">
        <v>29</v>
      </c>
      <c r="G39" s="14">
        <v>1</v>
      </c>
      <c r="H39" s="21" t="s">
        <v>28</v>
      </c>
      <c r="I39" s="20">
        <v>3.0377314814814811E-3</v>
      </c>
      <c r="J39" s="22">
        <f t="shared" si="2"/>
        <v>8.9351851851852179E-5</v>
      </c>
    </row>
    <row r="40" spans="1:10">
      <c r="A40" s="13" t="s">
        <v>29</v>
      </c>
      <c r="B40" s="14">
        <v>3</v>
      </c>
      <c r="C40" s="12" t="s">
        <v>6</v>
      </c>
      <c r="D40" s="20">
        <v>3.2754629629629631E-3</v>
      </c>
      <c r="E40" s="22">
        <f t="shared" si="1"/>
        <v>1.5046296296296292E-4</v>
      </c>
      <c r="F40" s="19" t="s">
        <v>29</v>
      </c>
      <c r="G40" s="14">
        <v>9</v>
      </c>
      <c r="H40" s="21" t="s">
        <v>34</v>
      </c>
      <c r="I40" s="20">
        <v>3.048263888888889E-3</v>
      </c>
      <c r="J40" s="22">
        <f t="shared" si="2"/>
        <v>9.9884259259260064E-5</v>
      </c>
    </row>
    <row r="41" spans="1:10">
      <c r="A41" s="13" t="s">
        <v>29</v>
      </c>
      <c r="B41" s="14">
        <v>1</v>
      </c>
      <c r="C41" s="12" t="s">
        <v>28</v>
      </c>
      <c r="D41" s="20">
        <v>3.2870370370370367E-3</v>
      </c>
      <c r="E41" s="22">
        <f t="shared" si="1"/>
        <v>1.6203703703703649E-4</v>
      </c>
      <c r="F41" s="19" t="s">
        <v>29</v>
      </c>
      <c r="G41" s="14">
        <v>13</v>
      </c>
      <c r="H41" s="21" t="s">
        <v>4</v>
      </c>
      <c r="I41" s="20">
        <v>3.0550925925925928E-3</v>
      </c>
      <c r="J41" s="22">
        <f t="shared" si="2"/>
        <v>1.0671296296296384E-4</v>
      </c>
    </row>
    <row r="42" spans="1:10">
      <c r="A42" s="13" t="s">
        <v>29</v>
      </c>
      <c r="B42" s="14">
        <v>9</v>
      </c>
      <c r="C42" s="12" t="s">
        <v>34</v>
      </c>
      <c r="D42" s="20">
        <v>3.2986111111111111E-3</v>
      </c>
      <c r="E42" s="22">
        <f t="shared" si="1"/>
        <v>1.7361111111111093E-4</v>
      </c>
      <c r="F42" s="19" t="s">
        <v>29</v>
      </c>
      <c r="G42" s="14">
        <v>11</v>
      </c>
      <c r="H42" s="21" t="s">
        <v>36</v>
      </c>
      <c r="I42" s="20">
        <v>3.0891203703703701E-3</v>
      </c>
      <c r="J42" s="22">
        <f t="shared" si="2"/>
        <v>1.4074074074074119E-4</v>
      </c>
    </row>
    <row r="43" spans="1:10">
      <c r="A43" s="13" t="s">
        <v>29</v>
      </c>
      <c r="B43" s="14">
        <v>7</v>
      </c>
      <c r="C43" s="12" t="s">
        <v>33</v>
      </c>
      <c r="D43" s="20">
        <v>3.3564814814814811E-3</v>
      </c>
      <c r="E43" s="22">
        <f t="shared" si="1"/>
        <v>2.3148148148148095E-4</v>
      </c>
      <c r="F43" s="19" t="s">
        <v>29</v>
      </c>
      <c r="G43" s="14">
        <v>3</v>
      </c>
      <c r="H43" s="21" t="s">
        <v>6</v>
      </c>
      <c r="I43" s="20">
        <v>3.1429398148148141E-3</v>
      </c>
      <c r="J43" s="22">
        <f t="shared" si="2"/>
        <v>1.945601851851852E-4</v>
      </c>
    </row>
    <row r="44" spans="1:10">
      <c r="A44" s="13" t="s">
        <v>29</v>
      </c>
      <c r="B44" s="14">
        <v>2</v>
      </c>
      <c r="C44" s="12" t="s">
        <v>30</v>
      </c>
      <c r="D44" s="20">
        <v>3.6342592592592594E-3</v>
      </c>
      <c r="E44" s="22">
        <f t="shared" si="1"/>
        <v>5.0925925925925921E-4</v>
      </c>
      <c r="F44" s="19" t="s">
        <v>29</v>
      </c>
      <c r="G44" s="14">
        <v>2</v>
      </c>
      <c r="H44" s="21" t="s">
        <v>30</v>
      </c>
      <c r="I44" s="20">
        <v>3.2986111111111102E-3</v>
      </c>
      <c r="J44" s="22">
        <f t="shared" si="2"/>
        <v>3.5023148148148131E-4</v>
      </c>
    </row>
    <row r="45" spans="1:10" ht="13.5" thickBot="1">
      <c r="A45" s="37" t="s">
        <v>29</v>
      </c>
      <c r="B45" s="38">
        <v>12</v>
      </c>
      <c r="C45" s="39" t="s">
        <v>37</v>
      </c>
      <c r="D45" s="40"/>
      <c r="E45" s="41"/>
      <c r="F45" s="42" t="s">
        <v>29</v>
      </c>
      <c r="G45" s="38">
        <v>12</v>
      </c>
      <c r="H45" s="43" t="s">
        <v>37</v>
      </c>
      <c r="I45" s="40"/>
      <c r="J45" s="41"/>
    </row>
  </sheetData>
  <pageMargins left="0.39370078740157483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3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Final</vt:lpstr>
      <vt:lpstr>Luzeak</vt:lpstr>
      <vt:lpstr>Hoja4</vt:lpstr>
      <vt:lpstr>Final!Área_de_impresión</vt:lpstr>
      <vt:lpstr>Luzeak!Área_de_impresión</vt:lpstr>
      <vt:lpstr>Resultados!Área_de_impresión</vt:lpstr>
    </vt:vector>
  </TitlesOfParts>
  <Company>Etxea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Fernández</dc:creator>
  <cp:lastModifiedBy>EUSKADIKO ARRAUN FEDERAZIOA</cp:lastModifiedBy>
  <cp:lastPrinted>2021-05-23T10:25:12Z</cp:lastPrinted>
  <dcterms:created xsi:type="dcterms:W3CDTF">1997-09-03T19:09:01Z</dcterms:created>
  <dcterms:modified xsi:type="dcterms:W3CDTF">2021-05-23T10:25:40Z</dcterms:modified>
</cp:coreProperties>
</file>